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\Documents\STRIDER\2016 ОСК\"/>
    </mc:Choice>
  </mc:AlternateContent>
  <bookViews>
    <workbookView xWindow="0" yWindow="0" windowWidth="20490" windowHeight="7530" firstSheet="1" activeTab="4"/>
  </bookViews>
  <sheets>
    <sheet name="Комплексный зачёт" sheetId="14" r:id="rId1"/>
    <sheet name="Разряды и звания" sheetId="13" r:id="rId2"/>
    <sheet name="Командные гонки(п)" sheetId="12" r:id="rId3"/>
    <sheet name="Командные гонки" sheetId="11" r:id="rId4"/>
    <sheet name="Финал(п)" sheetId="10" r:id="rId5"/>
    <sheet name="Финал" sheetId="9" r:id="rId6"/>
    <sheet name="Полуфинал(п)" sheetId="8" r:id="rId7"/>
    <sheet name="Полуфинал" sheetId="7" r:id="rId8"/>
    <sheet name="Квалификация(п)" sheetId="6" r:id="rId9"/>
    <sheet name="Квалификация" sheetId="5" r:id="rId10"/>
    <sheet name="Экипажи индивидуальных гонок" sheetId="4" r:id="rId11"/>
    <sheet name="Сводка по участникам" sheetId="3" r:id="rId12"/>
    <sheet name="Все участники соревнований" sheetId="2" r:id="rId13"/>
  </sheets>
  <definedNames>
    <definedName name="_xlnm._FilterDatabase" localSheetId="10" hidden="1">'Экипажи индивидуальных гонок'!$A$1:$M$205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14" l="1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N9" i="14"/>
  <c r="N10" i="14"/>
  <c r="N11" i="14"/>
  <c r="N12" i="14"/>
  <c r="N13" i="14"/>
  <c r="N14" i="14"/>
  <c r="AB14" i="14" s="1"/>
  <c r="N15" i="14"/>
  <c r="AB15" i="14" s="1"/>
  <c r="N16" i="14"/>
  <c r="N17" i="14"/>
  <c r="N18" i="14"/>
  <c r="N19" i="14"/>
  <c r="N20" i="14"/>
  <c r="N21" i="14"/>
  <c r="AB21" i="14" s="1"/>
  <c r="N22" i="14"/>
  <c r="AB22" i="14" s="1"/>
  <c r="N23" i="14"/>
  <c r="AB23" i="14" s="1"/>
  <c r="N24" i="14"/>
  <c r="N25" i="14"/>
  <c r="N26" i="14"/>
  <c r="N27" i="14"/>
  <c r="N28" i="14"/>
  <c r="M9" i="14"/>
  <c r="M10" i="14"/>
  <c r="AA10" i="14" s="1"/>
  <c r="M11" i="14"/>
  <c r="AA11" i="14" s="1"/>
  <c r="M12" i="14"/>
  <c r="M13" i="14"/>
  <c r="M14" i="14"/>
  <c r="M15" i="14"/>
  <c r="AA15" i="14" s="1"/>
  <c r="M16" i="14"/>
  <c r="M17" i="14"/>
  <c r="M18" i="14"/>
  <c r="AA18" i="14" s="1"/>
  <c r="M19" i="14"/>
  <c r="AA19" i="14" s="1"/>
  <c r="M20" i="14"/>
  <c r="M21" i="14"/>
  <c r="M22" i="14"/>
  <c r="AA22" i="14" s="1"/>
  <c r="M23" i="14"/>
  <c r="M24" i="14"/>
  <c r="M25" i="14"/>
  <c r="M26" i="14"/>
  <c r="AA26" i="14" s="1"/>
  <c r="M27" i="14"/>
  <c r="AA27" i="14" s="1"/>
  <c r="M28" i="14"/>
  <c r="AA28" i="14" s="1"/>
  <c r="AJ169" i="12"/>
  <c r="AK169" i="12" s="1"/>
  <c r="AL169" i="12" s="1"/>
  <c r="AJ166" i="12"/>
  <c r="AK166" i="12" s="1"/>
  <c r="AL166" i="12" s="1"/>
  <c r="AJ163" i="12"/>
  <c r="AK163" i="12" s="1"/>
  <c r="AL163" i="12" s="1"/>
  <c r="AJ160" i="12"/>
  <c r="AK160" i="12" s="1"/>
  <c r="AL160" i="12" s="1"/>
  <c r="AJ157" i="12"/>
  <c r="AK157" i="12" s="1"/>
  <c r="AL157" i="12" s="1"/>
  <c r="AL146" i="12"/>
  <c r="AJ146" i="12"/>
  <c r="AJ141" i="12"/>
  <c r="AK141" i="12" s="1"/>
  <c r="AL141" i="12" s="1"/>
  <c r="AJ138" i="12"/>
  <c r="AK138" i="12" s="1"/>
  <c r="AL138" i="12" s="1"/>
  <c r="AJ133" i="12"/>
  <c r="AK133" i="12" s="1"/>
  <c r="AL133" i="12" s="1"/>
  <c r="AJ130" i="12"/>
  <c r="AK130" i="12" s="1"/>
  <c r="AL130" i="12" s="1"/>
  <c r="AJ127" i="12"/>
  <c r="AK127" i="12" s="1"/>
  <c r="AL127" i="12" s="1"/>
  <c r="AJ123" i="12"/>
  <c r="AK123" i="12" s="1"/>
  <c r="AL123" i="12" s="1"/>
  <c r="AJ120" i="12"/>
  <c r="AK120" i="12" s="1"/>
  <c r="AL120" i="12" s="1"/>
  <c r="AJ117" i="12"/>
  <c r="AK117" i="12" s="1"/>
  <c r="AL117" i="12" s="1"/>
  <c r="AJ114" i="12"/>
  <c r="AK114" i="12" s="1"/>
  <c r="AL114" i="12" s="1"/>
  <c r="AJ109" i="12"/>
  <c r="AK109" i="12" s="1"/>
  <c r="AL109" i="12" s="1"/>
  <c r="AJ106" i="12"/>
  <c r="AK106" i="12" s="1"/>
  <c r="AL106" i="12" s="1"/>
  <c r="AJ103" i="12"/>
  <c r="AK103" i="12" s="1"/>
  <c r="AL103" i="12" s="1"/>
  <c r="AJ94" i="12"/>
  <c r="AK94" i="12" s="1"/>
  <c r="AL94" i="12" s="1"/>
  <c r="AJ91" i="12"/>
  <c r="AK91" i="12" s="1"/>
  <c r="AL91" i="12" s="1"/>
  <c r="AJ88" i="12"/>
  <c r="AK88" i="12" s="1"/>
  <c r="AL88" i="12" s="1"/>
  <c r="AJ85" i="12"/>
  <c r="AK85" i="12" s="1"/>
  <c r="AL85" i="12" s="1"/>
  <c r="AJ82" i="12"/>
  <c r="AK82" i="12" s="1"/>
  <c r="AL82" i="12" s="1"/>
  <c r="AJ79" i="12"/>
  <c r="AK79" i="12" s="1"/>
  <c r="AL79" i="12" s="1"/>
  <c r="AJ76" i="12"/>
  <c r="AK76" i="12" s="1"/>
  <c r="AL76" i="12" s="1"/>
  <c r="AJ73" i="12"/>
  <c r="AK73" i="12" s="1"/>
  <c r="AL73" i="12" s="1"/>
  <c r="AJ70" i="12"/>
  <c r="AK70" i="12" s="1"/>
  <c r="AL70" i="12" s="1"/>
  <c r="AJ54" i="12"/>
  <c r="AK54" i="12" s="1"/>
  <c r="AL54" i="12" s="1"/>
  <c r="AJ51" i="12"/>
  <c r="AK51" i="12" s="1"/>
  <c r="AL51" i="12" s="1"/>
  <c r="AL45" i="12"/>
  <c r="AJ45" i="12"/>
  <c r="AJ42" i="12"/>
  <c r="AK42" i="12" s="1"/>
  <c r="AL42" i="12" s="1"/>
  <c r="AJ39" i="12"/>
  <c r="AK39" i="12" s="1"/>
  <c r="AL39" i="12" s="1"/>
  <c r="AJ36" i="12"/>
  <c r="AK36" i="12" s="1"/>
  <c r="AL36" i="12" s="1"/>
  <c r="AJ33" i="12"/>
  <c r="AK33" i="12" s="1"/>
  <c r="AL33" i="12" s="1"/>
  <c r="AJ30" i="12"/>
  <c r="AK30" i="12" s="1"/>
  <c r="AL30" i="12" s="1"/>
  <c r="AJ25" i="12"/>
  <c r="AK25" i="12" s="1"/>
  <c r="AL25" i="12" s="1"/>
  <c r="AJ22" i="12"/>
  <c r="AK22" i="12" s="1"/>
  <c r="AL22" i="12" s="1"/>
  <c r="AJ19" i="12"/>
  <c r="AK19" i="12" s="1"/>
  <c r="AL19" i="12" s="1"/>
  <c r="AJ16" i="12"/>
  <c r="AK16" i="12" s="1"/>
  <c r="AL16" i="12" s="1"/>
  <c r="AJ13" i="12"/>
  <c r="AK13" i="12" s="1"/>
  <c r="AL13" i="12" s="1"/>
  <c r="AJ10" i="12"/>
  <c r="AK10" i="12" s="1"/>
  <c r="AL10" i="12" s="1"/>
  <c r="L79" i="11"/>
  <c r="L78" i="11"/>
  <c r="L77" i="11"/>
  <c r="L76" i="11"/>
  <c r="L75" i="11"/>
  <c r="M75" i="11" s="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M52" i="11" s="1"/>
  <c r="L46" i="11"/>
  <c r="L45" i="11"/>
  <c r="L44" i="11"/>
  <c r="L43" i="11"/>
  <c r="L42" i="11"/>
  <c r="L41" i="11"/>
  <c r="L40" i="11"/>
  <c r="L39" i="11"/>
  <c r="L38" i="11"/>
  <c r="M38" i="11" s="1"/>
  <c r="M44" i="11"/>
  <c r="L29" i="11"/>
  <c r="L28" i="11"/>
  <c r="L27" i="11"/>
  <c r="M27" i="11" s="1"/>
  <c r="L21" i="11"/>
  <c r="L20" i="11"/>
  <c r="L19" i="11"/>
  <c r="L18" i="11"/>
  <c r="L17" i="11"/>
  <c r="L16" i="11"/>
  <c r="L15" i="11"/>
  <c r="L14" i="11"/>
  <c r="L13" i="11"/>
  <c r="L12" i="11"/>
  <c r="L11" i="11"/>
  <c r="L10" i="11"/>
  <c r="AI66" i="10"/>
  <c r="AJ66" i="10" s="1"/>
  <c r="AI67" i="10"/>
  <c r="AJ67" i="10" s="1"/>
  <c r="AI68" i="10"/>
  <c r="AJ68" i="10" s="1"/>
  <c r="AI69" i="10"/>
  <c r="AJ69" i="10" s="1"/>
  <c r="AI70" i="10"/>
  <c r="AJ70" i="10" s="1"/>
  <c r="AI71" i="10"/>
  <c r="AJ71" i="10" s="1"/>
  <c r="AI72" i="10"/>
  <c r="AJ72" i="10" s="1"/>
  <c r="AI73" i="10"/>
  <c r="AJ73" i="10" s="1"/>
  <c r="AI74" i="10"/>
  <c r="AJ74" i="10" s="1"/>
  <c r="AI75" i="10"/>
  <c r="AJ75" i="10" s="1"/>
  <c r="AI52" i="10"/>
  <c r="AJ52" i="10" s="1"/>
  <c r="AI53" i="10"/>
  <c r="AJ53" i="10" s="1"/>
  <c r="AI54" i="10"/>
  <c r="AJ54" i="10" s="1"/>
  <c r="AI55" i="10"/>
  <c r="AJ55" i="10" s="1"/>
  <c r="AI56" i="10"/>
  <c r="AJ56" i="10" s="1"/>
  <c r="AI57" i="10"/>
  <c r="AJ57" i="10" s="1"/>
  <c r="AI58" i="10"/>
  <c r="AJ58" i="10" s="1"/>
  <c r="AI59" i="10"/>
  <c r="AJ59" i="10" s="1"/>
  <c r="AI60" i="10"/>
  <c r="AJ60" i="10" s="1"/>
  <c r="AI61" i="10"/>
  <c r="AJ61" i="10" s="1"/>
  <c r="AI38" i="10"/>
  <c r="AJ38" i="10" s="1"/>
  <c r="AI39" i="10"/>
  <c r="AJ39" i="10" s="1"/>
  <c r="AI40" i="10"/>
  <c r="AJ40" i="10" s="1"/>
  <c r="AI41" i="10"/>
  <c r="AJ41" i="10" s="1"/>
  <c r="AI42" i="10"/>
  <c r="AJ42" i="10" s="1"/>
  <c r="AI43" i="10"/>
  <c r="AJ43" i="10" s="1"/>
  <c r="AI44" i="10"/>
  <c r="AJ44" i="10" s="1"/>
  <c r="AI45" i="10"/>
  <c r="AJ45" i="10" s="1"/>
  <c r="AI46" i="10"/>
  <c r="AJ46" i="10" s="1"/>
  <c r="AI47" i="10"/>
  <c r="AJ47" i="10" s="1"/>
  <c r="AI25" i="10"/>
  <c r="AJ25" i="10" s="1"/>
  <c r="AI26" i="10"/>
  <c r="AJ26" i="10" s="1"/>
  <c r="AI27" i="10"/>
  <c r="AJ27" i="10" s="1"/>
  <c r="AI28" i="10"/>
  <c r="AJ28" i="10" s="1"/>
  <c r="AI29" i="10"/>
  <c r="AJ29" i="10" s="1"/>
  <c r="AI30" i="10"/>
  <c r="AJ30" i="10" s="1"/>
  <c r="AI31" i="10"/>
  <c r="AJ31" i="10" s="1"/>
  <c r="AI32" i="10"/>
  <c r="AJ32" i="10" s="1"/>
  <c r="AI33" i="10"/>
  <c r="AJ33" i="10" s="1"/>
  <c r="AI10" i="10"/>
  <c r="AJ10" i="10" s="1"/>
  <c r="AK10" i="10" s="1"/>
  <c r="AI11" i="10"/>
  <c r="AJ11" i="10" s="1"/>
  <c r="AI12" i="10"/>
  <c r="AJ12" i="10" s="1"/>
  <c r="AI13" i="10"/>
  <c r="AJ13" i="10" s="1"/>
  <c r="AI14" i="10"/>
  <c r="AJ14" i="10" s="1"/>
  <c r="AI15" i="10"/>
  <c r="AJ15" i="10" s="1"/>
  <c r="AI16" i="10"/>
  <c r="AJ16" i="10" s="1"/>
  <c r="AI17" i="10"/>
  <c r="AJ17" i="10" s="1"/>
  <c r="AI18" i="10"/>
  <c r="AJ18" i="10" s="1"/>
  <c r="AI19" i="10"/>
  <c r="AJ19" i="10" s="1"/>
  <c r="AI20" i="10"/>
  <c r="AJ20" i="10" s="1"/>
  <c r="L66" i="9"/>
  <c r="M66" i="9" s="1"/>
  <c r="L67" i="9"/>
  <c r="L68" i="9"/>
  <c r="L69" i="9"/>
  <c r="L70" i="9"/>
  <c r="L71" i="9"/>
  <c r="L72" i="9"/>
  <c r="L73" i="9"/>
  <c r="L74" i="9"/>
  <c r="L75" i="9"/>
  <c r="L52" i="9"/>
  <c r="M52" i="9" s="1"/>
  <c r="L53" i="9"/>
  <c r="L54" i="9"/>
  <c r="L55" i="9"/>
  <c r="L56" i="9"/>
  <c r="L57" i="9"/>
  <c r="M57" i="9" s="1"/>
  <c r="L58" i="9"/>
  <c r="M58" i="9" s="1"/>
  <c r="L59" i="9"/>
  <c r="M59" i="9" s="1"/>
  <c r="L60" i="9"/>
  <c r="L61" i="9"/>
  <c r="L38" i="9"/>
  <c r="M38" i="9" s="1"/>
  <c r="L39" i="9"/>
  <c r="L40" i="9"/>
  <c r="L41" i="9"/>
  <c r="L42" i="9"/>
  <c r="L43" i="9"/>
  <c r="L44" i="9"/>
  <c r="M44" i="9" s="1"/>
  <c r="L45" i="9"/>
  <c r="M45" i="9" s="1"/>
  <c r="L46" i="9"/>
  <c r="L47" i="9"/>
  <c r="L25" i="9"/>
  <c r="M25" i="9" s="1"/>
  <c r="L26" i="9"/>
  <c r="L27" i="9"/>
  <c r="L28" i="9"/>
  <c r="L29" i="9"/>
  <c r="L30" i="9"/>
  <c r="L31" i="9"/>
  <c r="L32" i="9"/>
  <c r="L33" i="9"/>
  <c r="M14" i="9"/>
  <c r="M18" i="9"/>
  <c r="L10" i="9"/>
  <c r="M15" i="9" s="1"/>
  <c r="L11" i="9"/>
  <c r="L12" i="9"/>
  <c r="L13" i="9"/>
  <c r="L14" i="9"/>
  <c r="L15" i="9"/>
  <c r="L16" i="9"/>
  <c r="M16" i="9" s="1"/>
  <c r="L17" i="9"/>
  <c r="L18" i="9"/>
  <c r="L19" i="9"/>
  <c r="L20" i="9"/>
  <c r="M20" i="9" s="1"/>
  <c r="AI136" i="8"/>
  <c r="AJ136" i="8" s="1"/>
  <c r="AI137" i="8"/>
  <c r="AJ137" i="8" s="1"/>
  <c r="AI138" i="8"/>
  <c r="AJ138" i="8" s="1"/>
  <c r="AI139" i="8"/>
  <c r="AJ139" i="8" s="1"/>
  <c r="AI140" i="8"/>
  <c r="AJ140" i="8" s="1"/>
  <c r="AI141" i="8"/>
  <c r="AJ141" i="8" s="1"/>
  <c r="AI142" i="8"/>
  <c r="AJ142" i="8" s="1"/>
  <c r="AI143" i="8"/>
  <c r="AJ143" i="8" s="1"/>
  <c r="AI144" i="8"/>
  <c r="AJ144" i="8" s="1"/>
  <c r="AI145" i="8"/>
  <c r="AJ145" i="8" s="1"/>
  <c r="AI146" i="8"/>
  <c r="AJ146" i="8" s="1"/>
  <c r="AI147" i="8"/>
  <c r="AJ147" i="8" s="1"/>
  <c r="AI148" i="8"/>
  <c r="AJ148" i="8" s="1"/>
  <c r="AI149" i="8"/>
  <c r="AJ96" i="8"/>
  <c r="AI95" i="8"/>
  <c r="AJ95" i="8" s="1"/>
  <c r="AK95" i="8" s="1"/>
  <c r="AI96" i="8"/>
  <c r="AI97" i="8"/>
  <c r="AJ97" i="8" s="1"/>
  <c r="AI98" i="8"/>
  <c r="AJ98" i="8" s="1"/>
  <c r="AI99" i="8"/>
  <c r="AJ99" i="8" s="1"/>
  <c r="AI100" i="8"/>
  <c r="AJ100" i="8" s="1"/>
  <c r="AI101" i="8"/>
  <c r="AJ101" i="8" s="1"/>
  <c r="AI102" i="8"/>
  <c r="AJ102" i="8" s="1"/>
  <c r="AI103" i="8"/>
  <c r="AJ103" i="8" s="1"/>
  <c r="AI104" i="8"/>
  <c r="AJ104" i="8" s="1"/>
  <c r="AI105" i="8"/>
  <c r="AJ105" i="8" s="1"/>
  <c r="AI106" i="8"/>
  <c r="AJ106" i="8" s="1"/>
  <c r="AI107" i="8"/>
  <c r="AJ107" i="8" s="1"/>
  <c r="AI108" i="8"/>
  <c r="AJ108" i="8" s="1"/>
  <c r="AI109" i="8"/>
  <c r="AJ109" i="8" s="1"/>
  <c r="AI110" i="8"/>
  <c r="AJ110" i="8" s="1"/>
  <c r="AI111" i="8"/>
  <c r="AJ111" i="8" s="1"/>
  <c r="AI112" i="8"/>
  <c r="AJ112" i="8" s="1"/>
  <c r="AI113" i="8"/>
  <c r="AJ113" i="8" s="1"/>
  <c r="AI114" i="8"/>
  <c r="AJ114" i="8" s="1"/>
  <c r="AI115" i="8"/>
  <c r="AJ115" i="8" s="1"/>
  <c r="AI116" i="8"/>
  <c r="AJ116" i="8" s="1"/>
  <c r="AI117" i="8"/>
  <c r="AJ117" i="8" s="1"/>
  <c r="AI118" i="8"/>
  <c r="AJ118" i="8" s="1"/>
  <c r="AI119" i="8"/>
  <c r="AJ119" i="8" s="1"/>
  <c r="AI120" i="8"/>
  <c r="AJ120" i="8" s="1"/>
  <c r="AI121" i="8"/>
  <c r="AJ121" i="8" s="1"/>
  <c r="AI122" i="8"/>
  <c r="AJ122" i="8" s="1"/>
  <c r="AI123" i="8"/>
  <c r="AJ123" i="8" s="1"/>
  <c r="AI124" i="8"/>
  <c r="AJ124" i="8" s="1"/>
  <c r="AI125" i="8"/>
  <c r="AJ125" i="8" s="1"/>
  <c r="AI126" i="8"/>
  <c r="AJ126" i="8" s="1"/>
  <c r="AI127" i="8"/>
  <c r="AJ127" i="8" s="1"/>
  <c r="AI128" i="8"/>
  <c r="AJ128" i="8" s="1"/>
  <c r="AI129" i="8"/>
  <c r="AJ129" i="8" s="1"/>
  <c r="AI130" i="8"/>
  <c r="AJ130" i="8" s="1"/>
  <c r="AI131" i="8"/>
  <c r="AI67" i="8"/>
  <c r="AJ67" i="8" s="1"/>
  <c r="AI68" i="8"/>
  <c r="AJ68" i="8" s="1"/>
  <c r="AI69" i="8"/>
  <c r="AJ69" i="8" s="1"/>
  <c r="AI70" i="8"/>
  <c r="AJ70" i="8" s="1"/>
  <c r="AI71" i="8"/>
  <c r="AJ71" i="8" s="1"/>
  <c r="AI72" i="8"/>
  <c r="AJ72" i="8" s="1"/>
  <c r="AI73" i="8"/>
  <c r="AJ73" i="8" s="1"/>
  <c r="AI74" i="8"/>
  <c r="AJ74" i="8" s="1"/>
  <c r="AI75" i="8"/>
  <c r="AJ75" i="8" s="1"/>
  <c r="AI76" i="8"/>
  <c r="AJ76" i="8" s="1"/>
  <c r="AI77" i="8"/>
  <c r="AJ77" i="8" s="1"/>
  <c r="AI78" i="8"/>
  <c r="AJ78" i="8" s="1"/>
  <c r="AI79" i="8"/>
  <c r="AJ79" i="8" s="1"/>
  <c r="AI80" i="8"/>
  <c r="AJ80" i="8" s="1"/>
  <c r="AI81" i="8"/>
  <c r="AJ81" i="8" s="1"/>
  <c r="AI82" i="8"/>
  <c r="AJ82" i="8" s="1"/>
  <c r="AI83" i="8"/>
  <c r="AJ83" i="8" s="1"/>
  <c r="AI84" i="8"/>
  <c r="AJ84" i="8" s="1"/>
  <c r="AI85" i="8"/>
  <c r="AJ85" i="8" s="1"/>
  <c r="AI86" i="8"/>
  <c r="AJ86" i="8" s="1"/>
  <c r="AI87" i="8"/>
  <c r="AJ87" i="8" s="1"/>
  <c r="AI88" i="8"/>
  <c r="AJ88" i="8" s="1"/>
  <c r="AI89" i="8"/>
  <c r="AJ89" i="8" s="1"/>
  <c r="AI90" i="8"/>
  <c r="AI51" i="8"/>
  <c r="AJ51" i="8" s="1"/>
  <c r="AK51" i="8" s="1"/>
  <c r="AI52" i="8"/>
  <c r="AJ52" i="8" s="1"/>
  <c r="AI53" i="8"/>
  <c r="AJ53" i="8" s="1"/>
  <c r="AI54" i="8"/>
  <c r="AJ54" i="8" s="1"/>
  <c r="AI55" i="8"/>
  <c r="AJ55" i="8" s="1"/>
  <c r="AI56" i="8"/>
  <c r="AJ56" i="8" s="1"/>
  <c r="AI57" i="8"/>
  <c r="AJ57" i="8" s="1"/>
  <c r="AI58" i="8"/>
  <c r="AJ58" i="8" s="1"/>
  <c r="AI59" i="8"/>
  <c r="AJ59" i="8" s="1"/>
  <c r="AI60" i="8"/>
  <c r="AJ60" i="8" s="1"/>
  <c r="AI61" i="8"/>
  <c r="AJ61" i="8" s="1"/>
  <c r="AI62" i="8"/>
  <c r="AI10" i="8"/>
  <c r="AJ10" i="8" s="1"/>
  <c r="AI11" i="8"/>
  <c r="AJ11" i="8" s="1"/>
  <c r="AI12" i="8"/>
  <c r="AJ12" i="8" s="1"/>
  <c r="AI13" i="8"/>
  <c r="AJ13" i="8" s="1"/>
  <c r="AI14" i="8"/>
  <c r="AJ14" i="8" s="1"/>
  <c r="AI15" i="8"/>
  <c r="AJ15" i="8" s="1"/>
  <c r="AI16" i="8"/>
  <c r="AJ16" i="8" s="1"/>
  <c r="AI17" i="8"/>
  <c r="AJ17" i="8" s="1"/>
  <c r="AI18" i="8"/>
  <c r="AJ18" i="8" s="1"/>
  <c r="AI19" i="8"/>
  <c r="AJ19" i="8" s="1"/>
  <c r="AI20" i="8"/>
  <c r="AJ20" i="8" s="1"/>
  <c r="AI21" i="8"/>
  <c r="AJ21" i="8" s="1"/>
  <c r="AI22" i="8"/>
  <c r="AJ22" i="8" s="1"/>
  <c r="AI23" i="8"/>
  <c r="AJ23" i="8" s="1"/>
  <c r="AI24" i="8"/>
  <c r="AJ24" i="8" s="1"/>
  <c r="AI25" i="8"/>
  <c r="AJ25" i="8" s="1"/>
  <c r="AI26" i="8"/>
  <c r="AJ26" i="8" s="1"/>
  <c r="AI27" i="8"/>
  <c r="AJ27" i="8" s="1"/>
  <c r="AI28" i="8"/>
  <c r="AJ28" i="8" s="1"/>
  <c r="AI29" i="8"/>
  <c r="AJ29" i="8" s="1"/>
  <c r="AI30" i="8"/>
  <c r="AJ30" i="8" s="1"/>
  <c r="AI31" i="8"/>
  <c r="AJ31" i="8" s="1"/>
  <c r="AI32" i="8"/>
  <c r="AJ32" i="8" s="1"/>
  <c r="AI33" i="8"/>
  <c r="AJ33" i="8" s="1"/>
  <c r="AI34" i="8"/>
  <c r="AJ34" i="8" s="1"/>
  <c r="AI35" i="8"/>
  <c r="AJ35" i="8" s="1"/>
  <c r="AI36" i="8"/>
  <c r="AJ36" i="8" s="1"/>
  <c r="AI37" i="8"/>
  <c r="AJ37" i="8" s="1"/>
  <c r="AI38" i="8"/>
  <c r="AJ38" i="8" s="1"/>
  <c r="AI39" i="8"/>
  <c r="AJ39" i="8" s="1"/>
  <c r="AI40" i="8"/>
  <c r="AJ40" i="8" s="1"/>
  <c r="AI41" i="8"/>
  <c r="AJ41" i="8" s="1"/>
  <c r="AI42" i="8"/>
  <c r="AJ42" i="8" s="1"/>
  <c r="AI43" i="8"/>
  <c r="AJ43" i="8" s="1"/>
  <c r="AI44" i="8"/>
  <c r="AJ44" i="8" s="1"/>
  <c r="AI45" i="8"/>
  <c r="AJ45" i="8" s="1"/>
  <c r="AI46" i="8"/>
  <c r="L136" i="7"/>
  <c r="M136" i="7" s="1"/>
  <c r="L137" i="7"/>
  <c r="L138" i="7"/>
  <c r="L139" i="7"/>
  <c r="L140" i="7"/>
  <c r="L141" i="7"/>
  <c r="L142" i="7"/>
  <c r="L143" i="7"/>
  <c r="L144" i="7"/>
  <c r="L145" i="7"/>
  <c r="L146" i="7"/>
  <c r="L147" i="7"/>
  <c r="L148" i="7"/>
  <c r="L95" i="7"/>
  <c r="M95" i="7" s="1"/>
  <c r="L96" i="7"/>
  <c r="L97" i="7"/>
  <c r="L98" i="7"/>
  <c r="L99" i="7"/>
  <c r="L100" i="7"/>
  <c r="L101" i="7"/>
  <c r="L102" i="7"/>
  <c r="L103" i="7"/>
  <c r="L104" i="7"/>
  <c r="L105" i="7"/>
  <c r="L106" i="7"/>
  <c r="L107" i="7"/>
  <c r="M107" i="7" s="1"/>
  <c r="L108" i="7"/>
  <c r="L109" i="7"/>
  <c r="M109" i="7" s="1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M125" i="7" s="1"/>
  <c r="L126" i="7"/>
  <c r="L127" i="7"/>
  <c r="L128" i="7"/>
  <c r="L129" i="7"/>
  <c r="L130" i="7"/>
  <c r="L67" i="7"/>
  <c r="M67" i="7" s="1"/>
  <c r="L68" i="7"/>
  <c r="L69" i="7"/>
  <c r="L70" i="7"/>
  <c r="L71" i="7"/>
  <c r="L72" i="7"/>
  <c r="M72" i="7" s="1"/>
  <c r="L73" i="7"/>
  <c r="L74" i="7"/>
  <c r="M74" i="7" s="1"/>
  <c r="L75" i="7"/>
  <c r="L76" i="7"/>
  <c r="L77" i="7"/>
  <c r="M77" i="7" s="1"/>
  <c r="L78" i="7"/>
  <c r="M78" i="7" s="1"/>
  <c r="L79" i="7"/>
  <c r="L80" i="7"/>
  <c r="L81" i="7"/>
  <c r="L82" i="7"/>
  <c r="M82" i="7" s="1"/>
  <c r="L83" i="7"/>
  <c r="L84" i="7"/>
  <c r="L85" i="7"/>
  <c r="L86" i="7"/>
  <c r="M86" i="7" s="1"/>
  <c r="L87" i="7"/>
  <c r="M87" i="7" s="1"/>
  <c r="L88" i="7"/>
  <c r="M88" i="7" s="1"/>
  <c r="L89" i="7"/>
  <c r="M62" i="7"/>
  <c r="L51" i="7"/>
  <c r="M51" i="7" s="1"/>
  <c r="L52" i="7"/>
  <c r="L53" i="7"/>
  <c r="L54" i="7"/>
  <c r="L55" i="7"/>
  <c r="L56" i="7"/>
  <c r="M56" i="7" s="1"/>
  <c r="L57" i="7"/>
  <c r="M57" i="7" s="1"/>
  <c r="L58" i="7"/>
  <c r="M58" i="7" s="1"/>
  <c r="L59" i="7"/>
  <c r="L60" i="7"/>
  <c r="L61" i="7"/>
  <c r="M61" i="7" s="1"/>
  <c r="L10" i="7"/>
  <c r="M10" i="7" s="1"/>
  <c r="L11" i="7"/>
  <c r="L12" i="7"/>
  <c r="L13" i="7"/>
  <c r="L14" i="7"/>
  <c r="L15" i="7"/>
  <c r="L16" i="7"/>
  <c r="L17" i="7"/>
  <c r="M17" i="7" s="1"/>
  <c r="L18" i="7"/>
  <c r="L19" i="7"/>
  <c r="L20" i="7"/>
  <c r="L21" i="7"/>
  <c r="L22" i="7"/>
  <c r="M22" i="7" s="1"/>
  <c r="L23" i="7"/>
  <c r="L24" i="7"/>
  <c r="M24" i="7" s="1"/>
  <c r="L25" i="7"/>
  <c r="M25" i="7" s="1"/>
  <c r="L26" i="7"/>
  <c r="L27" i="7"/>
  <c r="L28" i="7"/>
  <c r="L29" i="7"/>
  <c r="L30" i="7"/>
  <c r="L31" i="7"/>
  <c r="L32" i="7"/>
  <c r="L33" i="7"/>
  <c r="M33" i="7" s="1"/>
  <c r="L34" i="7"/>
  <c r="L35" i="7"/>
  <c r="L36" i="7"/>
  <c r="L37" i="7"/>
  <c r="M37" i="7" s="1"/>
  <c r="L38" i="7"/>
  <c r="M38" i="7" s="1"/>
  <c r="L39" i="7"/>
  <c r="L40" i="7"/>
  <c r="M40" i="7" s="1"/>
  <c r="L41" i="7"/>
  <c r="M41" i="7" s="1"/>
  <c r="L42" i="7"/>
  <c r="L43" i="7"/>
  <c r="L44" i="7"/>
  <c r="L45" i="7"/>
  <c r="BK210" i="6"/>
  <c r="BK212" i="6"/>
  <c r="BK214" i="6"/>
  <c r="BK216" i="6"/>
  <c r="BK218" i="6"/>
  <c r="BK220" i="6"/>
  <c r="BK222" i="6"/>
  <c r="BK224" i="6"/>
  <c r="BJ208" i="6"/>
  <c r="BK208" i="6" s="1"/>
  <c r="BJ209" i="6"/>
  <c r="BK209" i="6" s="1"/>
  <c r="BJ210" i="6"/>
  <c r="BJ211" i="6"/>
  <c r="BK211" i="6" s="1"/>
  <c r="BJ212" i="6"/>
  <c r="BJ213" i="6"/>
  <c r="BK213" i="6" s="1"/>
  <c r="BJ214" i="6"/>
  <c r="BJ215" i="6"/>
  <c r="BK215" i="6" s="1"/>
  <c r="BJ216" i="6"/>
  <c r="BJ217" i="6"/>
  <c r="BK217" i="6" s="1"/>
  <c r="BJ218" i="6"/>
  <c r="BJ219" i="6"/>
  <c r="BK219" i="6" s="1"/>
  <c r="BJ220" i="6"/>
  <c r="BJ221" i="6"/>
  <c r="BK221" i="6" s="1"/>
  <c r="BJ222" i="6"/>
  <c r="BJ223" i="6"/>
  <c r="BK223" i="6" s="1"/>
  <c r="BJ224" i="6"/>
  <c r="BJ225" i="6"/>
  <c r="BK225" i="6" s="1"/>
  <c r="BJ226" i="6"/>
  <c r="BJ227" i="6"/>
  <c r="BK227" i="6" s="1"/>
  <c r="BJ228" i="6"/>
  <c r="BJ229" i="6"/>
  <c r="AJ214" i="6"/>
  <c r="AJ216" i="6"/>
  <c r="AJ218" i="6"/>
  <c r="AJ220" i="6"/>
  <c r="AI208" i="6"/>
  <c r="AJ208" i="6" s="1"/>
  <c r="AI209" i="6"/>
  <c r="AJ209" i="6" s="1"/>
  <c r="BL209" i="6" s="1"/>
  <c r="AI210" i="6"/>
  <c r="AJ210" i="6" s="1"/>
  <c r="AI211" i="6"/>
  <c r="AJ211" i="6" s="1"/>
  <c r="AI212" i="6"/>
  <c r="AJ212" i="6" s="1"/>
  <c r="AI213" i="6"/>
  <c r="AJ213" i="6" s="1"/>
  <c r="AI214" i="6"/>
  <c r="AI215" i="6"/>
  <c r="AJ215" i="6" s="1"/>
  <c r="AI216" i="6"/>
  <c r="AI217" i="6"/>
  <c r="AJ217" i="6" s="1"/>
  <c r="AI218" i="6"/>
  <c r="AI219" i="6"/>
  <c r="AJ219" i="6" s="1"/>
  <c r="AI220" i="6"/>
  <c r="AI221" i="6"/>
  <c r="AJ221" i="6" s="1"/>
  <c r="AI222" i="6"/>
  <c r="AJ222" i="6" s="1"/>
  <c r="AI223" i="6"/>
  <c r="AJ223" i="6" s="1"/>
  <c r="AI224" i="6"/>
  <c r="AJ224" i="6" s="1"/>
  <c r="AI225" i="6"/>
  <c r="AJ225" i="6" s="1"/>
  <c r="BL225" i="6" s="1"/>
  <c r="AI226" i="6"/>
  <c r="AJ226" i="6" s="1"/>
  <c r="AI227" i="6"/>
  <c r="AJ227" i="6" s="1"/>
  <c r="AI228" i="6"/>
  <c r="AI229" i="6"/>
  <c r="BK144" i="6"/>
  <c r="BK146" i="6"/>
  <c r="BK151" i="6"/>
  <c r="BK155" i="6"/>
  <c r="BK163" i="6"/>
  <c r="BK170" i="6"/>
  <c r="BK174" i="6"/>
  <c r="BK179" i="6"/>
  <c r="BK184" i="6"/>
  <c r="BK186" i="6"/>
  <c r="BK188" i="6"/>
  <c r="BK190" i="6"/>
  <c r="BK192" i="6"/>
  <c r="BK194" i="6"/>
  <c r="BK199" i="6"/>
  <c r="BJ142" i="6"/>
  <c r="BJ143" i="6"/>
  <c r="BK143" i="6" s="1"/>
  <c r="BJ144" i="6"/>
  <c r="BJ145" i="6"/>
  <c r="BK145" i="6" s="1"/>
  <c r="BJ146" i="6"/>
  <c r="BJ147" i="6"/>
  <c r="BK147" i="6" s="1"/>
  <c r="BJ148" i="6"/>
  <c r="BK148" i="6" s="1"/>
  <c r="BJ149" i="6"/>
  <c r="BK149" i="6" s="1"/>
  <c r="BJ150" i="6"/>
  <c r="BK150" i="6" s="1"/>
  <c r="BJ151" i="6"/>
  <c r="BJ152" i="6"/>
  <c r="BK152" i="6" s="1"/>
  <c r="BJ153" i="6"/>
  <c r="BK153" i="6" s="1"/>
  <c r="BJ154" i="6"/>
  <c r="BK154" i="6" s="1"/>
  <c r="BJ155" i="6"/>
  <c r="BJ156" i="6"/>
  <c r="BK156" i="6" s="1"/>
  <c r="BJ157" i="6"/>
  <c r="BK157" i="6" s="1"/>
  <c r="BJ158" i="6"/>
  <c r="BK158" i="6" s="1"/>
  <c r="BJ159" i="6"/>
  <c r="BJ160" i="6"/>
  <c r="BK160" i="6" s="1"/>
  <c r="BJ161" i="6"/>
  <c r="BK161" i="6" s="1"/>
  <c r="BJ162" i="6"/>
  <c r="BK162" i="6" s="1"/>
  <c r="BJ163" i="6"/>
  <c r="BJ164" i="6"/>
  <c r="BK164" i="6" s="1"/>
  <c r="BJ165" i="6"/>
  <c r="BK165" i="6" s="1"/>
  <c r="BJ166" i="6"/>
  <c r="BK166" i="6" s="1"/>
  <c r="BJ167" i="6"/>
  <c r="BK167" i="6" s="1"/>
  <c r="BJ168" i="6"/>
  <c r="BK168" i="6" s="1"/>
  <c r="BJ169" i="6"/>
  <c r="BK169" i="6" s="1"/>
  <c r="BJ170" i="6"/>
  <c r="BJ171" i="6"/>
  <c r="BK171" i="6" s="1"/>
  <c r="BJ172" i="6"/>
  <c r="BJ173" i="6"/>
  <c r="BJ174" i="6"/>
  <c r="BJ175" i="6"/>
  <c r="BK175" i="6" s="1"/>
  <c r="BJ176" i="6"/>
  <c r="BK176" i="6" s="1"/>
  <c r="BJ177" i="6"/>
  <c r="BK177" i="6" s="1"/>
  <c r="BJ178" i="6"/>
  <c r="BK178" i="6" s="1"/>
  <c r="BJ179" i="6"/>
  <c r="BJ180" i="6"/>
  <c r="BK180" i="6" s="1"/>
  <c r="BJ181" i="6"/>
  <c r="BK181" i="6" s="1"/>
  <c r="BJ182" i="6"/>
  <c r="BJ183" i="6"/>
  <c r="BK183" i="6" s="1"/>
  <c r="BJ184" i="6"/>
  <c r="BJ185" i="6"/>
  <c r="BK185" i="6" s="1"/>
  <c r="BJ186" i="6"/>
  <c r="BJ187" i="6"/>
  <c r="BK187" i="6" s="1"/>
  <c r="BJ188" i="6"/>
  <c r="BJ189" i="6"/>
  <c r="BK189" i="6" s="1"/>
  <c r="BJ190" i="6"/>
  <c r="BJ191" i="6"/>
  <c r="BK191" i="6" s="1"/>
  <c r="BJ192" i="6"/>
  <c r="BJ193" i="6"/>
  <c r="BK193" i="6" s="1"/>
  <c r="BJ194" i="6"/>
  <c r="BJ195" i="6"/>
  <c r="BK195" i="6" s="1"/>
  <c r="BJ196" i="6"/>
  <c r="BJ197" i="6"/>
  <c r="BK197" i="6" s="1"/>
  <c r="BJ198" i="6"/>
  <c r="BK198" i="6" s="1"/>
  <c r="BJ199" i="6"/>
  <c r="BJ200" i="6"/>
  <c r="BJ201" i="6"/>
  <c r="BJ202" i="6"/>
  <c r="BJ203" i="6"/>
  <c r="AJ155" i="6"/>
  <c r="AJ157" i="6"/>
  <c r="AJ159" i="6"/>
  <c r="BL159" i="6" s="1"/>
  <c r="AJ165" i="6"/>
  <c r="AJ167" i="6"/>
  <c r="AJ197" i="6"/>
  <c r="AJ199" i="6"/>
  <c r="AI142" i="6"/>
  <c r="AJ142" i="6" s="1"/>
  <c r="AI143" i="6"/>
  <c r="AJ143" i="6" s="1"/>
  <c r="AI144" i="6"/>
  <c r="AJ144" i="6" s="1"/>
  <c r="AI145" i="6"/>
  <c r="AJ145" i="6" s="1"/>
  <c r="AI146" i="6"/>
  <c r="AJ146" i="6" s="1"/>
  <c r="AI147" i="6"/>
  <c r="AJ147" i="6" s="1"/>
  <c r="AI148" i="6"/>
  <c r="AJ148" i="6" s="1"/>
  <c r="BL148" i="6" s="1"/>
  <c r="AI149" i="6"/>
  <c r="AJ149" i="6" s="1"/>
  <c r="AI150" i="6"/>
  <c r="AJ150" i="6" s="1"/>
  <c r="AI151" i="6"/>
  <c r="AJ151" i="6" s="1"/>
  <c r="AI152" i="6"/>
  <c r="AJ152" i="6" s="1"/>
  <c r="BL152" i="6" s="1"/>
  <c r="AI153" i="6"/>
  <c r="AJ153" i="6" s="1"/>
  <c r="AI154" i="6"/>
  <c r="AJ154" i="6" s="1"/>
  <c r="AI155" i="6"/>
  <c r="AI156" i="6"/>
  <c r="AJ156" i="6" s="1"/>
  <c r="AI157" i="6"/>
  <c r="AI158" i="6"/>
  <c r="AJ158" i="6" s="1"/>
  <c r="AI159" i="6"/>
  <c r="AI160" i="6"/>
  <c r="AJ160" i="6" s="1"/>
  <c r="AI161" i="6"/>
  <c r="AJ161" i="6" s="1"/>
  <c r="AI162" i="6"/>
  <c r="AJ162" i="6" s="1"/>
  <c r="AI163" i="6"/>
  <c r="AJ163" i="6" s="1"/>
  <c r="AI164" i="6"/>
  <c r="AJ164" i="6" s="1"/>
  <c r="AI165" i="6"/>
  <c r="AI166" i="6"/>
  <c r="AJ166" i="6" s="1"/>
  <c r="AI167" i="6"/>
  <c r="AI168" i="6"/>
  <c r="AJ168" i="6" s="1"/>
  <c r="AI169" i="6"/>
  <c r="AJ169" i="6" s="1"/>
  <c r="AI170" i="6"/>
  <c r="AJ170" i="6" s="1"/>
  <c r="AI171" i="6"/>
  <c r="AJ171" i="6" s="1"/>
  <c r="AI172" i="6"/>
  <c r="AJ172" i="6" s="1"/>
  <c r="AI173" i="6"/>
  <c r="AJ173" i="6" s="1"/>
  <c r="AI174" i="6"/>
  <c r="AJ174" i="6" s="1"/>
  <c r="BL174" i="6" s="1"/>
  <c r="AI175" i="6"/>
  <c r="AJ175" i="6" s="1"/>
  <c r="AI176" i="6"/>
  <c r="AJ176" i="6" s="1"/>
  <c r="AI177" i="6"/>
  <c r="AJ177" i="6" s="1"/>
  <c r="AI178" i="6"/>
  <c r="AJ178" i="6" s="1"/>
  <c r="AI179" i="6"/>
  <c r="AJ179" i="6" s="1"/>
  <c r="AI180" i="6"/>
  <c r="AI181" i="6"/>
  <c r="AJ181" i="6" s="1"/>
  <c r="AI182" i="6"/>
  <c r="AJ182" i="6" s="1"/>
  <c r="AI183" i="6"/>
  <c r="AJ183" i="6" s="1"/>
  <c r="AI184" i="6"/>
  <c r="AJ184" i="6" s="1"/>
  <c r="AI185" i="6"/>
  <c r="AJ185" i="6" s="1"/>
  <c r="AI186" i="6"/>
  <c r="AJ186" i="6" s="1"/>
  <c r="AI187" i="6"/>
  <c r="AJ187" i="6" s="1"/>
  <c r="AI188" i="6"/>
  <c r="AJ188" i="6" s="1"/>
  <c r="AI189" i="6"/>
  <c r="AJ189" i="6" s="1"/>
  <c r="AI190" i="6"/>
  <c r="AJ190" i="6" s="1"/>
  <c r="AI191" i="6"/>
  <c r="AJ191" i="6" s="1"/>
  <c r="AI192" i="6"/>
  <c r="AJ192" i="6" s="1"/>
  <c r="AI193" i="6"/>
  <c r="AJ193" i="6" s="1"/>
  <c r="AI194" i="6"/>
  <c r="AJ194" i="6" s="1"/>
  <c r="AI195" i="6"/>
  <c r="AJ195" i="6" s="1"/>
  <c r="AI196" i="6"/>
  <c r="AJ196" i="6" s="1"/>
  <c r="AI197" i="6"/>
  <c r="AI198" i="6"/>
  <c r="AJ198" i="6" s="1"/>
  <c r="AI199" i="6"/>
  <c r="AI200" i="6"/>
  <c r="AJ200" i="6" s="1"/>
  <c r="AI201" i="6"/>
  <c r="AI202" i="6"/>
  <c r="AI203" i="6"/>
  <c r="BJ98" i="6"/>
  <c r="BK98" i="6" s="1"/>
  <c r="BJ99" i="6"/>
  <c r="BK99" i="6" s="1"/>
  <c r="BJ100" i="6"/>
  <c r="BK100" i="6" s="1"/>
  <c r="BJ101" i="6"/>
  <c r="BK101" i="6" s="1"/>
  <c r="BJ102" i="6"/>
  <c r="BJ103" i="6"/>
  <c r="BK103" i="6" s="1"/>
  <c r="BJ104" i="6"/>
  <c r="BK104" i="6" s="1"/>
  <c r="BJ105" i="6"/>
  <c r="BK105" i="6" s="1"/>
  <c r="BJ106" i="6"/>
  <c r="BK106" i="6" s="1"/>
  <c r="BJ107" i="6"/>
  <c r="BK107" i="6" s="1"/>
  <c r="BJ108" i="6"/>
  <c r="BK108" i="6" s="1"/>
  <c r="BJ109" i="6"/>
  <c r="BK109" i="6" s="1"/>
  <c r="BJ110" i="6"/>
  <c r="BK110" i="6" s="1"/>
  <c r="BJ111" i="6"/>
  <c r="BK111" i="6" s="1"/>
  <c r="BJ112" i="6"/>
  <c r="BK112" i="6" s="1"/>
  <c r="BJ113" i="6"/>
  <c r="BK113" i="6" s="1"/>
  <c r="BJ114" i="6"/>
  <c r="BK114" i="6" s="1"/>
  <c r="BJ115" i="6"/>
  <c r="BJ116" i="6"/>
  <c r="BK116" i="6" s="1"/>
  <c r="BJ117" i="6"/>
  <c r="BK117" i="6" s="1"/>
  <c r="BJ118" i="6"/>
  <c r="BK118" i="6" s="1"/>
  <c r="BJ119" i="6"/>
  <c r="BK119" i="6" s="1"/>
  <c r="BJ120" i="6"/>
  <c r="BK120" i="6" s="1"/>
  <c r="BJ121" i="6"/>
  <c r="BK121" i="6" s="1"/>
  <c r="BJ122" i="6"/>
  <c r="BK122" i="6" s="1"/>
  <c r="BJ123" i="6"/>
  <c r="BJ124" i="6"/>
  <c r="BK124" i="6" s="1"/>
  <c r="BJ125" i="6"/>
  <c r="BK125" i="6" s="1"/>
  <c r="BJ126" i="6"/>
  <c r="BK126" i="6" s="1"/>
  <c r="BJ127" i="6"/>
  <c r="BK127" i="6" s="1"/>
  <c r="BJ128" i="6"/>
  <c r="BK128" i="6" s="1"/>
  <c r="BJ129" i="6"/>
  <c r="BK129" i="6" s="1"/>
  <c r="BJ130" i="6"/>
  <c r="BK130" i="6" s="1"/>
  <c r="BJ131" i="6"/>
  <c r="BK131" i="6" s="1"/>
  <c r="BJ132" i="6"/>
  <c r="BK132" i="6" s="1"/>
  <c r="BJ133" i="6"/>
  <c r="BK133" i="6" s="1"/>
  <c r="BJ134" i="6"/>
  <c r="BK134" i="6" s="1"/>
  <c r="BJ135" i="6"/>
  <c r="BK135" i="6" s="1"/>
  <c r="BJ136" i="6"/>
  <c r="BK136" i="6" s="1"/>
  <c r="BJ137" i="6"/>
  <c r="AI98" i="6"/>
  <c r="AJ98" i="6" s="1"/>
  <c r="AI99" i="6"/>
  <c r="AJ99" i="6" s="1"/>
  <c r="AI100" i="6"/>
  <c r="AJ100" i="6" s="1"/>
  <c r="AI101" i="6"/>
  <c r="AJ101" i="6" s="1"/>
  <c r="AI102" i="6"/>
  <c r="AJ102" i="6" s="1"/>
  <c r="AI103" i="6"/>
  <c r="AJ103" i="6" s="1"/>
  <c r="AI104" i="6"/>
  <c r="AJ104" i="6" s="1"/>
  <c r="AI105" i="6"/>
  <c r="AJ105" i="6" s="1"/>
  <c r="AI106" i="6"/>
  <c r="AJ106" i="6" s="1"/>
  <c r="AI107" i="6"/>
  <c r="AJ107" i="6" s="1"/>
  <c r="AI108" i="6"/>
  <c r="AJ108" i="6" s="1"/>
  <c r="AI109" i="6"/>
  <c r="AJ109" i="6" s="1"/>
  <c r="AI110" i="6"/>
  <c r="AJ110" i="6" s="1"/>
  <c r="AI111" i="6"/>
  <c r="AJ111" i="6" s="1"/>
  <c r="AI112" i="6"/>
  <c r="AJ112" i="6" s="1"/>
  <c r="AI113" i="6"/>
  <c r="AJ113" i="6" s="1"/>
  <c r="AI114" i="6"/>
  <c r="AJ114" i="6" s="1"/>
  <c r="AI115" i="6"/>
  <c r="AJ115" i="6" s="1"/>
  <c r="AI116" i="6"/>
  <c r="AJ116" i="6" s="1"/>
  <c r="AI117" i="6"/>
  <c r="AJ117" i="6" s="1"/>
  <c r="AI118" i="6"/>
  <c r="AJ118" i="6" s="1"/>
  <c r="AI119" i="6"/>
  <c r="AJ119" i="6" s="1"/>
  <c r="AI120" i="6"/>
  <c r="AJ120" i="6" s="1"/>
  <c r="AI121" i="6"/>
  <c r="AJ121" i="6" s="1"/>
  <c r="AI122" i="6"/>
  <c r="AJ122" i="6" s="1"/>
  <c r="AI123" i="6"/>
  <c r="AJ123" i="6" s="1"/>
  <c r="AI124" i="6"/>
  <c r="AJ124" i="6" s="1"/>
  <c r="AI125" i="6"/>
  <c r="AJ125" i="6" s="1"/>
  <c r="AI126" i="6"/>
  <c r="AJ126" i="6" s="1"/>
  <c r="AI127" i="6"/>
  <c r="AJ127" i="6" s="1"/>
  <c r="AI128" i="6"/>
  <c r="AJ128" i="6" s="1"/>
  <c r="AI129" i="6"/>
  <c r="AJ129" i="6" s="1"/>
  <c r="AI130" i="6"/>
  <c r="AJ130" i="6" s="1"/>
  <c r="AI131" i="6"/>
  <c r="AJ131" i="6" s="1"/>
  <c r="AI132" i="6"/>
  <c r="AJ132" i="6" s="1"/>
  <c r="AI133" i="6"/>
  <c r="AJ133" i="6" s="1"/>
  <c r="AI134" i="6"/>
  <c r="AJ134" i="6" s="1"/>
  <c r="AI135" i="6"/>
  <c r="AJ135" i="6" s="1"/>
  <c r="AI136" i="6"/>
  <c r="AI137" i="6"/>
  <c r="BK79" i="6"/>
  <c r="BJ74" i="6"/>
  <c r="BK74" i="6" s="1"/>
  <c r="BJ75" i="6"/>
  <c r="BJ76" i="6"/>
  <c r="BK76" i="6" s="1"/>
  <c r="BJ77" i="6"/>
  <c r="BJ78" i="6"/>
  <c r="BK78" i="6" s="1"/>
  <c r="BJ79" i="6"/>
  <c r="BJ80" i="6"/>
  <c r="BK80" i="6" s="1"/>
  <c r="BJ81" i="6"/>
  <c r="BK81" i="6" s="1"/>
  <c r="BJ82" i="6"/>
  <c r="BJ83" i="6"/>
  <c r="BJ84" i="6"/>
  <c r="BJ85" i="6"/>
  <c r="BK85" i="6" s="1"/>
  <c r="BJ86" i="6"/>
  <c r="BJ87" i="6"/>
  <c r="BK87" i="6" s="1"/>
  <c r="BJ88" i="6"/>
  <c r="BK88" i="6" s="1"/>
  <c r="BJ89" i="6"/>
  <c r="BK89" i="6" s="1"/>
  <c r="BJ90" i="6"/>
  <c r="BJ91" i="6"/>
  <c r="BJ92" i="6"/>
  <c r="BJ93" i="6"/>
  <c r="AJ78" i="6"/>
  <c r="AJ89" i="6"/>
  <c r="AI74" i="6"/>
  <c r="AJ74" i="6" s="1"/>
  <c r="AI75" i="6"/>
  <c r="AJ75" i="6" s="1"/>
  <c r="AI76" i="6"/>
  <c r="AJ76" i="6" s="1"/>
  <c r="AI77" i="6"/>
  <c r="AJ77" i="6" s="1"/>
  <c r="AI78" i="6"/>
  <c r="AI79" i="6"/>
  <c r="AJ79" i="6" s="1"/>
  <c r="AI80" i="6"/>
  <c r="AJ80" i="6" s="1"/>
  <c r="AI81" i="6"/>
  <c r="AJ81" i="6" s="1"/>
  <c r="AI82" i="6"/>
  <c r="AJ82" i="6" s="1"/>
  <c r="AI83" i="6"/>
  <c r="AJ83" i="6" s="1"/>
  <c r="BL83" i="6" s="1"/>
  <c r="AI84" i="6"/>
  <c r="AJ84" i="6" s="1"/>
  <c r="AI85" i="6"/>
  <c r="AJ85" i="6" s="1"/>
  <c r="AI86" i="6"/>
  <c r="AJ86" i="6" s="1"/>
  <c r="AI87" i="6"/>
  <c r="AJ87" i="6" s="1"/>
  <c r="AI88" i="6"/>
  <c r="AJ88" i="6" s="1"/>
  <c r="AI89" i="6"/>
  <c r="AI90" i="6"/>
  <c r="AJ90" i="6" s="1"/>
  <c r="AI91" i="6"/>
  <c r="AJ91" i="6" s="1"/>
  <c r="BL91" i="6" s="1"/>
  <c r="AI92" i="6"/>
  <c r="AJ92" i="6" s="1"/>
  <c r="AI93" i="6"/>
  <c r="BK15" i="6"/>
  <c r="BK17" i="6"/>
  <c r="BK19" i="6"/>
  <c r="BK21" i="6"/>
  <c r="BK23" i="6"/>
  <c r="BK25" i="6"/>
  <c r="BK27" i="6"/>
  <c r="BK38" i="6"/>
  <c r="BK41" i="6"/>
  <c r="BK43" i="6"/>
  <c r="BK52" i="6"/>
  <c r="BK57" i="6"/>
  <c r="BK59" i="6"/>
  <c r="BK61" i="6"/>
  <c r="BK63" i="6"/>
  <c r="BK65" i="6"/>
  <c r="BK67" i="6"/>
  <c r="BJ10" i="6"/>
  <c r="BK10" i="6" s="1"/>
  <c r="BJ11" i="6"/>
  <c r="BK11" i="6" s="1"/>
  <c r="BJ12" i="6"/>
  <c r="BK12" i="6" s="1"/>
  <c r="BJ13" i="6"/>
  <c r="BK13" i="6" s="1"/>
  <c r="BJ14" i="6"/>
  <c r="BK14" i="6" s="1"/>
  <c r="BJ15" i="6"/>
  <c r="BJ16" i="6"/>
  <c r="BK16" i="6" s="1"/>
  <c r="BJ17" i="6"/>
  <c r="BJ18" i="6"/>
  <c r="BK18" i="6" s="1"/>
  <c r="BJ19" i="6"/>
  <c r="BJ20" i="6"/>
  <c r="BK20" i="6" s="1"/>
  <c r="BJ21" i="6"/>
  <c r="BJ22" i="6"/>
  <c r="BK22" i="6" s="1"/>
  <c r="BJ23" i="6"/>
  <c r="BJ24" i="6"/>
  <c r="BK24" i="6" s="1"/>
  <c r="BJ25" i="6"/>
  <c r="BJ26" i="6"/>
  <c r="BK26" i="6" s="1"/>
  <c r="BJ27" i="6"/>
  <c r="BJ28" i="6"/>
  <c r="BJ29" i="6"/>
  <c r="BK29" i="6" s="1"/>
  <c r="BJ30" i="6"/>
  <c r="BK30" i="6" s="1"/>
  <c r="BJ31" i="6"/>
  <c r="BK31" i="6" s="1"/>
  <c r="BJ32" i="6"/>
  <c r="BK32" i="6" s="1"/>
  <c r="BJ33" i="6"/>
  <c r="BK33" i="6" s="1"/>
  <c r="BJ34" i="6"/>
  <c r="BK34" i="6" s="1"/>
  <c r="BJ35" i="6"/>
  <c r="BK35" i="6" s="1"/>
  <c r="BJ36" i="6"/>
  <c r="BK36" i="6" s="1"/>
  <c r="BJ37" i="6"/>
  <c r="BK37" i="6" s="1"/>
  <c r="BJ38" i="6"/>
  <c r="BJ39" i="6"/>
  <c r="BK39" i="6" s="1"/>
  <c r="BJ40" i="6"/>
  <c r="BJ41" i="6"/>
  <c r="BJ42" i="6"/>
  <c r="BK42" i="6" s="1"/>
  <c r="BJ43" i="6"/>
  <c r="BJ44" i="6"/>
  <c r="BK44" i="6" s="1"/>
  <c r="BJ45" i="6"/>
  <c r="BK45" i="6" s="1"/>
  <c r="BJ46" i="6"/>
  <c r="BK46" i="6" s="1"/>
  <c r="BJ47" i="6"/>
  <c r="BK47" i="6" s="1"/>
  <c r="BJ48" i="6"/>
  <c r="BK48" i="6" s="1"/>
  <c r="BJ49" i="6"/>
  <c r="BK49" i="6" s="1"/>
  <c r="BJ50" i="6"/>
  <c r="BK50" i="6" s="1"/>
  <c r="BJ51" i="6"/>
  <c r="BK51" i="6" s="1"/>
  <c r="BJ52" i="6"/>
  <c r="BJ53" i="6"/>
  <c r="BK53" i="6" s="1"/>
  <c r="BJ54" i="6"/>
  <c r="BK54" i="6" s="1"/>
  <c r="BJ55" i="6"/>
  <c r="BK55" i="6" s="1"/>
  <c r="BJ56" i="6"/>
  <c r="BK56" i="6" s="1"/>
  <c r="BJ57" i="6"/>
  <c r="BJ58" i="6"/>
  <c r="BK58" i="6" s="1"/>
  <c r="BJ59" i="6"/>
  <c r="BJ60" i="6"/>
  <c r="BK60" i="6" s="1"/>
  <c r="BJ61" i="6"/>
  <c r="BJ62" i="6"/>
  <c r="BK62" i="6" s="1"/>
  <c r="BJ63" i="6"/>
  <c r="BJ64" i="6"/>
  <c r="BK64" i="6" s="1"/>
  <c r="BJ65" i="6"/>
  <c r="BJ66" i="6"/>
  <c r="BK66" i="6" s="1"/>
  <c r="BJ67" i="6"/>
  <c r="BJ68" i="6"/>
  <c r="BK68" i="6" s="1"/>
  <c r="BJ69" i="6"/>
  <c r="AJ13" i="6"/>
  <c r="AJ23" i="6"/>
  <c r="AJ25" i="6"/>
  <c r="AJ27" i="6"/>
  <c r="AJ29" i="6"/>
  <c r="AJ31" i="6"/>
  <c r="AJ33" i="6"/>
  <c r="AJ35" i="6"/>
  <c r="BL35" i="6" s="1"/>
  <c r="AJ44" i="6"/>
  <c r="AJ51" i="6"/>
  <c r="AJ53" i="6"/>
  <c r="AJ55" i="6"/>
  <c r="AJ57" i="6"/>
  <c r="AJ59" i="6"/>
  <c r="AJ64" i="6"/>
  <c r="AI10" i="6"/>
  <c r="AJ10" i="6" s="1"/>
  <c r="AI11" i="6"/>
  <c r="AJ11" i="6" s="1"/>
  <c r="AI12" i="6"/>
  <c r="AJ12" i="6" s="1"/>
  <c r="AI13" i="6"/>
  <c r="AI14" i="6"/>
  <c r="AJ14" i="6" s="1"/>
  <c r="AI15" i="6"/>
  <c r="AJ15" i="6" s="1"/>
  <c r="AI16" i="6"/>
  <c r="AJ16" i="6" s="1"/>
  <c r="AI17" i="6"/>
  <c r="AJ17" i="6" s="1"/>
  <c r="AI18" i="6"/>
  <c r="AJ18" i="6" s="1"/>
  <c r="AI19" i="6"/>
  <c r="AJ19" i="6" s="1"/>
  <c r="BL19" i="6" s="1"/>
  <c r="AI20" i="6"/>
  <c r="AJ20" i="6" s="1"/>
  <c r="AI21" i="6"/>
  <c r="AJ21" i="6" s="1"/>
  <c r="AI22" i="6"/>
  <c r="AJ22" i="6" s="1"/>
  <c r="AI23" i="6"/>
  <c r="AI24" i="6"/>
  <c r="AJ24" i="6" s="1"/>
  <c r="AI25" i="6"/>
  <c r="AI26" i="6"/>
  <c r="AJ26" i="6" s="1"/>
  <c r="AI27" i="6"/>
  <c r="AI28" i="6"/>
  <c r="AJ28" i="6" s="1"/>
  <c r="AI29" i="6"/>
  <c r="AI30" i="6"/>
  <c r="AJ30" i="6" s="1"/>
  <c r="AI31" i="6"/>
  <c r="AI32" i="6"/>
  <c r="AJ32" i="6" s="1"/>
  <c r="AI33" i="6"/>
  <c r="AI34" i="6"/>
  <c r="AJ34" i="6" s="1"/>
  <c r="AI35" i="6"/>
  <c r="AI36" i="6"/>
  <c r="AJ36" i="6" s="1"/>
  <c r="AI37" i="6"/>
  <c r="AJ37" i="6" s="1"/>
  <c r="AI38" i="6"/>
  <c r="AJ38" i="6" s="1"/>
  <c r="AI39" i="6"/>
  <c r="AJ39" i="6" s="1"/>
  <c r="AI40" i="6"/>
  <c r="AJ40" i="6" s="1"/>
  <c r="AI41" i="6"/>
  <c r="AJ41" i="6" s="1"/>
  <c r="AI42" i="6"/>
  <c r="AJ42" i="6" s="1"/>
  <c r="AI43" i="6"/>
  <c r="AJ43" i="6" s="1"/>
  <c r="AI44" i="6"/>
  <c r="AI45" i="6"/>
  <c r="AJ45" i="6" s="1"/>
  <c r="AI46" i="6"/>
  <c r="AJ46" i="6" s="1"/>
  <c r="AI47" i="6"/>
  <c r="AJ47" i="6" s="1"/>
  <c r="AI48" i="6"/>
  <c r="AJ48" i="6" s="1"/>
  <c r="AI49" i="6"/>
  <c r="AJ49" i="6" s="1"/>
  <c r="AI50" i="6"/>
  <c r="AJ50" i="6" s="1"/>
  <c r="AI51" i="6"/>
  <c r="AI52" i="6"/>
  <c r="AJ52" i="6" s="1"/>
  <c r="AI53" i="6"/>
  <c r="AI54" i="6"/>
  <c r="AJ54" i="6" s="1"/>
  <c r="AI55" i="6"/>
  <c r="AI56" i="6"/>
  <c r="AJ56" i="6" s="1"/>
  <c r="AI57" i="6"/>
  <c r="AI58" i="6"/>
  <c r="AJ58" i="6" s="1"/>
  <c r="AI59" i="6"/>
  <c r="AI60" i="6"/>
  <c r="AJ60" i="6" s="1"/>
  <c r="AI61" i="6"/>
  <c r="AJ61" i="6" s="1"/>
  <c r="AI62" i="6"/>
  <c r="AJ62" i="6" s="1"/>
  <c r="AI63" i="6"/>
  <c r="AJ63" i="6" s="1"/>
  <c r="AI64" i="6"/>
  <c r="AI65" i="6"/>
  <c r="AJ65" i="6" s="1"/>
  <c r="AI66" i="6"/>
  <c r="AJ66" i="6" s="1"/>
  <c r="AI67" i="6"/>
  <c r="AJ67" i="6" s="1"/>
  <c r="AI68" i="6"/>
  <c r="AJ68" i="6" s="1"/>
  <c r="AI69" i="6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7" i="5"/>
  <c r="L208" i="5"/>
  <c r="L209" i="5"/>
  <c r="P209" i="5" s="1"/>
  <c r="L210" i="5"/>
  <c r="L211" i="5"/>
  <c r="P211" i="5" s="1"/>
  <c r="L212" i="5"/>
  <c r="L213" i="5"/>
  <c r="P213" i="5" s="1"/>
  <c r="L214" i="5"/>
  <c r="L215" i="5"/>
  <c r="P215" i="5" s="1"/>
  <c r="L216" i="5"/>
  <c r="L217" i="5"/>
  <c r="P217" i="5" s="1"/>
  <c r="L218" i="5"/>
  <c r="L219" i="5"/>
  <c r="L220" i="5"/>
  <c r="L221" i="5"/>
  <c r="P221" i="5" s="1"/>
  <c r="L222" i="5"/>
  <c r="L223" i="5"/>
  <c r="L224" i="5"/>
  <c r="L225" i="5"/>
  <c r="P225" i="5" s="1"/>
  <c r="L226" i="5"/>
  <c r="P226" i="5" s="1"/>
  <c r="L227" i="5"/>
  <c r="P18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4" i="5"/>
  <c r="O175" i="5"/>
  <c r="O176" i="5"/>
  <c r="O177" i="5"/>
  <c r="O178" i="5"/>
  <c r="O179" i="5"/>
  <c r="O180" i="5"/>
  <c r="P180" i="5" s="1"/>
  <c r="O181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7" i="5"/>
  <c r="O198" i="5"/>
  <c r="P198" i="5" s="1"/>
  <c r="O199" i="5"/>
  <c r="L142" i="5"/>
  <c r="P142" i="5" s="1"/>
  <c r="Q142" i="5" s="1"/>
  <c r="L143" i="5"/>
  <c r="L144" i="5"/>
  <c r="P144" i="5" s="1"/>
  <c r="L145" i="5"/>
  <c r="L146" i="5"/>
  <c r="P146" i="5" s="1"/>
  <c r="L147" i="5"/>
  <c r="L148" i="5"/>
  <c r="L149" i="5"/>
  <c r="L150" i="5"/>
  <c r="P150" i="5" s="1"/>
  <c r="L151" i="5"/>
  <c r="L152" i="5"/>
  <c r="P152" i="5" s="1"/>
  <c r="L153" i="5"/>
  <c r="L154" i="5"/>
  <c r="L155" i="5"/>
  <c r="L156" i="5"/>
  <c r="L157" i="5"/>
  <c r="L158" i="5"/>
  <c r="P158" i="5" s="1"/>
  <c r="L159" i="5"/>
  <c r="P159" i="5" s="1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P172" i="5" s="1"/>
  <c r="L173" i="5"/>
  <c r="P173" i="5" s="1"/>
  <c r="L174" i="5"/>
  <c r="L175" i="5"/>
  <c r="L176" i="5"/>
  <c r="L177" i="5"/>
  <c r="L178" i="5"/>
  <c r="L179" i="5"/>
  <c r="L181" i="5"/>
  <c r="P181" i="5" s="1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P196" i="5" s="1"/>
  <c r="L197" i="5"/>
  <c r="P197" i="5" s="1"/>
  <c r="L198" i="5"/>
  <c r="L199" i="5"/>
  <c r="L200" i="5"/>
  <c r="P200" i="5" s="1"/>
  <c r="O98" i="5"/>
  <c r="O99" i="5"/>
  <c r="O100" i="5"/>
  <c r="O101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6" i="5"/>
  <c r="O117" i="5"/>
  <c r="O118" i="5"/>
  <c r="O119" i="5"/>
  <c r="O120" i="5"/>
  <c r="O121" i="5"/>
  <c r="O122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P136" i="5" s="1"/>
  <c r="L98" i="5"/>
  <c r="P98" i="5" s="1"/>
  <c r="L99" i="5"/>
  <c r="P99" i="5" s="1"/>
  <c r="L100" i="5"/>
  <c r="P100" i="5" s="1"/>
  <c r="L101" i="5"/>
  <c r="P101" i="5" s="1"/>
  <c r="L102" i="5"/>
  <c r="P102" i="5" s="1"/>
  <c r="L103" i="5"/>
  <c r="L104" i="5"/>
  <c r="P104" i="5" s="1"/>
  <c r="L105" i="5"/>
  <c r="L106" i="5"/>
  <c r="P106" i="5" s="1"/>
  <c r="L107" i="5"/>
  <c r="L108" i="5"/>
  <c r="P108" i="5" s="1"/>
  <c r="L109" i="5"/>
  <c r="L110" i="5"/>
  <c r="L111" i="5"/>
  <c r="L112" i="5"/>
  <c r="P112" i="5" s="1"/>
  <c r="L113" i="5"/>
  <c r="L114" i="5"/>
  <c r="L115" i="5"/>
  <c r="P115" i="5" s="1"/>
  <c r="L116" i="5"/>
  <c r="P116" i="5" s="1"/>
  <c r="L117" i="5"/>
  <c r="P117" i="5" s="1"/>
  <c r="L118" i="5"/>
  <c r="L119" i="5"/>
  <c r="P119" i="5" s="1"/>
  <c r="L120" i="5"/>
  <c r="P120" i="5" s="1"/>
  <c r="L121" i="5"/>
  <c r="P121" i="5" s="1"/>
  <c r="L122" i="5"/>
  <c r="L123" i="5"/>
  <c r="P123" i="5" s="1"/>
  <c r="L124" i="5"/>
  <c r="P124" i="5" s="1"/>
  <c r="L125" i="5"/>
  <c r="L126" i="5"/>
  <c r="P126" i="5" s="1"/>
  <c r="L127" i="5"/>
  <c r="L128" i="5"/>
  <c r="L129" i="5"/>
  <c r="L130" i="5"/>
  <c r="P130" i="5" s="1"/>
  <c r="L131" i="5"/>
  <c r="L132" i="5"/>
  <c r="P132" i="5" s="1"/>
  <c r="L133" i="5"/>
  <c r="L134" i="5"/>
  <c r="P134" i="5" s="1"/>
  <c r="L135" i="5"/>
  <c r="P85" i="5"/>
  <c r="O74" i="5"/>
  <c r="O76" i="5"/>
  <c r="O78" i="5"/>
  <c r="O79" i="5"/>
  <c r="O80" i="5"/>
  <c r="O81" i="5"/>
  <c r="O85" i="5"/>
  <c r="O87" i="5"/>
  <c r="O88" i="5"/>
  <c r="O89" i="5"/>
  <c r="L74" i="5"/>
  <c r="P74" i="5" s="1"/>
  <c r="Q74" i="5" s="1"/>
  <c r="L75" i="5"/>
  <c r="P75" i="5" s="1"/>
  <c r="L76" i="5"/>
  <c r="L77" i="5"/>
  <c r="P77" i="5" s="1"/>
  <c r="L78" i="5"/>
  <c r="P78" i="5" s="1"/>
  <c r="L79" i="5"/>
  <c r="P79" i="5" s="1"/>
  <c r="L80" i="5"/>
  <c r="P80" i="5" s="1"/>
  <c r="L81" i="5"/>
  <c r="P81" i="5" s="1"/>
  <c r="L82" i="5"/>
  <c r="P82" i="5" s="1"/>
  <c r="L83" i="5"/>
  <c r="P83" i="5" s="1"/>
  <c r="L84" i="5"/>
  <c r="P84" i="5" s="1"/>
  <c r="L85" i="5"/>
  <c r="L86" i="5"/>
  <c r="P86" i="5" s="1"/>
  <c r="L87" i="5"/>
  <c r="L88" i="5"/>
  <c r="L89" i="5"/>
  <c r="L90" i="5"/>
  <c r="P90" i="5" s="1"/>
  <c r="L91" i="5"/>
  <c r="P91" i="5" s="1"/>
  <c r="L92" i="5"/>
  <c r="P92" i="5" s="1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9" i="5"/>
  <c r="P29" i="5" s="1"/>
  <c r="O30" i="5"/>
  <c r="O31" i="5"/>
  <c r="O32" i="5"/>
  <c r="O33" i="5"/>
  <c r="O34" i="5"/>
  <c r="O35" i="5"/>
  <c r="O36" i="5"/>
  <c r="O37" i="5"/>
  <c r="O38" i="5"/>
  <c r="O39" i="5"/>
  <c r="O41" i="5"/>
  <c r="O42" i="5"/>
  <c r="O43" i="5"/>
  <c r="O44" i="5"/>
  <c r="O45" i="5"/>
  <c r="O46" i="5"/>
  <c r="P46" i="5" s="1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L10" i="5"/>
  <c r="L11" i="5"/>
  <c r="P11" i="5" s="1"/>
  <c r="L12" i="5"/>
  <c r="L13" i="5"/>
  <c r="P13" i="5" s="1"/>
  <c r="L14" i="5"/>
  <c r="L15" i="5"/>
  <c r="P15" i="5" s="1"/>
  <c r="L16" i="5"/>
  <c r="L17" i="5"/>
  <c r="P17" i="5" s="1"/>
  <c r="L18" i="5"/>
  <c r="L19" i="5"/>
  <c r="P19" i="5" s="1"/>
  <c r="L20" i="5"/>
  <c r="L21" i="5"/>
  <c r="P21" i="5" s="1"/>
  <c r="L22" i="5"/>
  <c r="L23" i="5"/>
  <c r="P23" i="5" s="1"/>
  <c r="L24" i="5"/>
  <c r="L25" i="5"/>
  <c r="P25" i="5" s="1"/>
  <c r="L26" i="5"/>
  <c r="L27" i="5"/>
  <c r="P27" i="5" s="1"/>
  <c r="L28" i="5"/>
  <c r="P28" i="5" s="1"/>
  <c r="L29" i="5"/>
  <c r="L30" i="5"/>
  <c r="P30" i="5" s="1"/>
  <c r="L31" i="5"/>
  <c r="P31" i="5" s="1"/>
  <c r="L32" i="5"/>
  <c r="P32" i="5" s="1"/>
  <c r="L33" i="5"/>
  <c r="L34" i="5"/>
  <c r="P34" i="5" s="1"/>
  <c r="L35" i="5"/>
  <c r="P35" i="5" s="1"/>
  <c r="L36" i="5"/>
  <c r="P36" i="5" s="1"/>
  <c r="L37" i="5"/>
  <c r="L38" i="5"/>
  <c r="P38" i="5" s="1"/>
  <c r="L39" i="5"/>
  <c r="P39" i="5" s="1"/>
  <c r="L40" i="5"/>
  <c r="P40" i="5" s="1"/>
  <c r="L41" i="5"/>
  <c r="P41" i="5" s="1"/>
  <c r="L42" i="5"/>
  <c r="L43" i="5"/>
  <c r="P43" i="5" s="1"/>
  <c r="L44" i="5"/>
  <c r="L45" i="5"/>
  <c r="P45" i="5" s="1"/>
  <c r="L46" i="5"/>
  <c r="L47" i="5"/>
  <c r="P47" i="5" s="1"/>
  <c r="L48" i="5"/>
  <c r="L49" i="5"/>
  <c r="P49" i="5" s="1"/>
  <c r="L50" i="5"/>
  <c r="L51" i="5"/>
  <c r="P51" i="5" s="1"/>
  <c r="L52" i="5"/>
  <c r="L53" i="5"/>
  <c r="P53" i="5" s="1"/>
  <c r="L54" i="5"/>
  <c r="L55" i="5"/>
  <c r="P55" i="5" s="1"/>
  <c r="L56" i="5"/>
  <c r="L57" i="5"/>
  <c r="P57" i="5" s="1"/>
  <c r="L58" i="5"/>
  <c r="L59" i="5"/>
  <c r="P59" i="5" s="1"/>
  <c r="L60" i="5"/>
  <c r="L61" i="5"/>
  <c r="P61" i="5" s="1"/>
  <c r="L62" i="5"/>
  <c r="L63" i="5"/>
  <c r="P63" i="5" s="1"/>
  <c r="L64" i="5"/>
  <c r="L65" i="5"/>
  <c r="P65" i="5" s="1"/>
  <c r="L66" i="5"/>
  <c r="L67" i="5"/>
  <c r="P67" i="5" s="1"/>
  <c r="L68" i="5"/>
  <c r="B21" i="3"/>
  <c r="C21" i="3"/>
  <c r="D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BL20" i="6" l="1"/>
  <c r="BL155" i="6"/>
  <c r="E21" i="3"/>
  <c r="BL198" i="6"/>
  <c r="BL158" i="6"/>
  <c r="P195" i="5"/>
  <c r="P191" i="5"/>
  <c r="P187" i="5"/>
  <c r="P183" i="5"/>
  <c r="BL38" i="6"/>
  <c r="BL34" i="6"/>
  <c r="P66" i="5"/>
  <c r="P62" i="5"/>
  <c r="P58" i="5"/>
  <c r="P54" i="5"/>
  <c r="P50" i="5"/>
  <c r="P42" i="5"/>
  <c r="P26" i="5"/>
  <c r="P22" i="5"/>
  <c r="P18" i="5"/>
  <c r="P14" i="5"/>
  <c r="P10" i="5"/>
  <c r="P135" i="5"/>
  <c r="P131" i="5"/>
  <c r="P127" i="5"/>
  <c r="P111" i="5"/>
  <c r="P107" i="5"/>
  <c r="P103" i="5"/>
  <c r="P153" i="5"/>
  <c r="P199" i="5"/>
  <c r="P194" i="5"/>
  <c r="P190" i="5"/>
  <c r="P186" i="5"/>
  <c r="P220" i="5"/>
  <c r="P216" i="5"/>
  <c r="P212" i="5"/>
  <c r="BL37" i="6"/>
  <c r="BL191" i="6"/>
  <c r="BL151" i="6"/>
  <c r="BL143" i="6"/>
  <c r="M123" i="7"/>
  <c r="P33" i="5"/>
  <c r="P193" i="5"/>
  <c r="P189" i="5"/>
  <c r="P185" i="5"/>
  <c r="BL36" i="6"/>
  <c r="BL194" i="6"/>
  <c r="BL186" i="6"/>
  <c r="BL157" i="6"/>
  <c r="BL167" i="6"/>
  <c r="M122" i="7"/>
  <c r="P37" i="5"/>
  <c r="P122" i="5"/>
  <c r="P68" i="5"/>
  <c r="P64" i="5"/>
  <c r="P60" i="5"/>
  <c r="P56" i="5"/>
  <c r="P52" i="5"/>
  <c r="P48" i="5"/>
  <c r="P44" i="5"/>
  <c r="P24" i="5"/>
  <c r="P20" i="5"/>
  <c r="P16" i="5"/>
  <c r="P12" i="5"/>
  <c r="P76" i="5"/>
  <c r="P133" i="5"/>
  <c r="P129" i="5"/>
  <c r="P125" i="5"/>
  <c r="P113" i="5"/>
  <c r="P109" i="5"/>
  <c r="P105" i="5"/>
  <c r="P151" i="5"/>
  <c r="P147" i="5"/>
  <c r="P143" i="5"/>
  <c r="P192" i="5"/>
  <c r="P188" i="5"/>
  <c r="P184" i="5"/>
  <c r="P222" i="5"/>
  <c r="P218" i="5"/>
  <c r="P210" i="5"/>
  <c r="BL149" i="6"/>
  <c r="BL222" i="6"/>
  <c r="M118" i="7"/>
  <c r="M110" i="7"/>
  <c r="M106" i="7"/>
  <c r="M126" i="7"/>
  <c r="M102" i="7"/>
  <c r="M45" i="11"/>
  <c r="AB28" i="14"/>
  <c r="AB27" i="14"/>
  <c r="AB26" i="14"/>
  <c r="AA25" i="14"/>
  <c r="AB25" i="14"/>
  <c r="AB24" i="14"/>
  <c r="AA24" i="14"/>
  <c r="AA23" i="14"/>
  <c r="AA21" i="14"/>
  <c r="AB20" i="14"/>
  <c r="AA20" i="14"/>
  <c r="AB19" i="14"/>
  <c r="AB18" i="14"/>
  <c r="AB17" i="14"/>
  <c r="AA17" i="14"/>
  <c r="AB16" i="14"/>
  <c r="AA16" i="14"/>
  <c r="AA14" i="14"/>
  <c r="AB13" i="14"/>
  <c r="AA13" i="14"/>
  <c r="AB12" i="14"/>
  <c r="AA12" i="14"/>
  <c r="AB11" i="14"/>
  <c r="AB10" i="14"/>
  <c r="AB9" i="14"/>
  <c r="AA9" i="14"/>
  <c r="M79" i="11"/>
  <c r="M78" i="11"/>
  <c r="M77" i="11"/>
  <c r="M76" i="11"/>
  <c r="M67" i="11"/>
  <c r="M64" i="11"/>
  <c r="M59" i="11"/>
  <c r="M56" i="11"/>
  <c r="M66" i="11"/>
  <c r="M58" i="11"/>
  <c r="M65" i="11"/>
  <c r="M57" i="11"/>
  <c r="M55" i="11"/>
  <c r="M70" i="11"/>
  <c r="M62" i="11"/>
  <c r="M54" i="11"/>
  <c r="M69" i="11"/>
  <c r="M61" i="11"/>
  <c r="M53" i="11"/>
  <c r="M63" i="11"/>
  <c r="M68" i="11"/>
  <c r="M60" i="11"/>
  <c r="M43" i="11"/>
  <c r="M42" i="11"/>
  <c r="M41" i="11"/>
  <c r="M40" i="11"/>
  <c r="M47" i="11"/>
  <c r="M39" i="11"/>
  <c r="M46" i="11"/>
  <c r="M33" i="11"/>
  <c r="M32" i="11"/>
  <c r="M30" i="11"/>
  <c r="M29" i="11"/>
  <c r="M31" i="11"/>
  <c r="M28" i="11"/>
  <c r="M17" i="11"/>
  <c r="M10" i="11"/>
  <c r="M16" i="11"/>
  <c r="M15" i="11"/>
  <c r="M14" i="11"/>
  <c r="M21" i="11"/>
  <c r="M13" i="11"/>
  <c r="M22" i="11"/>
  <c r="M20" i="11"/>
  <c r="M12" i="11"/>
  <c r="M19" i="11"/>
  <c r="M11" i="11"/>
  <c r="M18" i="11"/>
  <c r="AK66" i="10"/>
  <c r="AK74" i="10"/>
  <c r="AK67" i="10"/>
  <c r="AK75" i="10"/>
  <c r="AK68" i="10"/>
  <c r="AK70" i="10"/>
  <c r="AK69" i="10"/>
  <c r="AK71" i="10"/>
  <c r="AK72" i="10"/>
  <c r="AK73" i="10"/>
  <c r="AK52" i="10"/>
  <c r="AK60" i="10"/>
  <c r="AK53" i="10"/>
  <c r="AK61" i="10"/>
  <c r="AK56" i="10"/>
  <c r="AK57" i="10"/>
  <c r="AK54" i="10"/>
  <c r="AK55" i="10"/>
  <c r="AK58" i="10"/>
  <c r="AK59" i="10"/>
  <c r="AK38" i="10"/>
  <c r="AK41" i="10"/>
  <c r="AK44" i="10"/>
  <c r="AK45" i="10"/>
  <c r="AK43" i="10"/>
  <c r="AK42" i="10"/>
  <c r="AK40" i="10"/>
  <c r="AK47" i="10"/>
  <c r="AK39" i="10"/>
  <c r="AK46" i="10"/>
  <c r="AK25" i="10"/>
  <c r="AK33" i="10"/>
  <c r="AK26" i="10"/>
  <c r="AK31" i="10"/>
  <c r="AK27" i="10"/>
  <c r="AK28" i="10"/>
  <c r="AK32" i="10"/>
  <c r="AK29" i="10"/>
  <c r="AK30" i="10"/>
  <c r="AK17" i="10"/>
  <c r="AK16" i="10"/>
  <c r="AK15" i="10"/>
  <c r="AK14" i="10"/>
  <c r="AK12" i="10"/>
  <c r="AK19" i="10"/>
  <c r="AK11" i="10"/>
  <c r="AK13" i="10"/>
  <c r="AK20" i="10"/>
  <c r="AK18" i="10"/>
  <c r="M72" i="9"/>
  <c r="M69" i="9"/>
  <c r="M68" i="9"/>
  <c r="M73" i="9"/>
  <c r="M71" i="9"/>
  <c r="M70" i="9"/>
  <c r="M75" i="9"/>
  <c r="M67" i="9"/>
  <c r="M74" i="9"/>
  <c r="M56" i="9"/>
  <c r="M55" i="9"/>
  <c r="M54" i="9"/>
  <c r="M61" i="9"/>
  <c r="M53" i="9"/>
  <c r="M60" i="9"/>
  <c r="M43" i="9"/>
  <c r="M42" i="9"/>
  <c r="M41" i="9"/>
  <c r="M40" i="9"/>
  <c r="M47" i="9"/>
  <c r="M39" i="9"/>
  <c r="M46" i="9"/>
  <c r="M32" i="9"/>
  <c r="M31" i="9"/>
  <c r="M29" i="9"/>
  <c r="M28" i="9"/>
  <c r="M30" i="9"/>
  <c r="M27" i="9"/>
  <c r="M26" i="9"/>
  <c r="M33" i="9"/>
  <c r="M11" i="9"/>
  <c r="M17" i="9"/>
  <c r="M12" i="9"/>
  <c r="M10" i="9"/>
  <c r="M13" i="9"/>
  <c r="M19" i="9"/>
  <c r="AK136" i="8"/>
  <c r="AK144" i="8"/>
  <c r="AK147" i="8"/>
  <c r="AK140" i="8"/>
  <c r="AK137" i="8"/>
  <c r="AK145" i="8"/>
  <c r="AK148" i="8"/>
  <c r="AK138" i="8"/>
  <c r="AK146" i="8"/>
  <c r="AK139" i="8"/>
  <c r="AK141" i="8"/>
  <c r="AK149" i="8"/>
  <c r="AK142" i="8"/>
  <c r="AK143" i="8"/>
  <c r="AK117" i="8"/>
  <c r="AK125" i="8"/>
  <c r="AK109" i="8"/>
  <c r="AK101" i="8"/>
  <c r="AK100" i="8"/>
  <c r="AK99" i="8"/>
  <c r="AK122" i="8"/>
  <c r="AK98" i="8"/>
  <c r="AK105" i="8"/>
  <c r="AK126" i="8"/>
  <c r="AK118" i="8"/>
  <c r="AK110" i="8"/>
  <c r="AK102" i="8"/>
  <c r="AK124" i="8"/>
  <c r="AK116" i="8"/>
  <c r="AK131" i="8"/>
  <c r="AK107" i="8"/>
  <c r="AK114" i="8"/>
  <c r="AK121" i="8"/>
  <c r="AK97" i="8"/>
  <c r="AK128" i="8"/>
  <c r="AK120" i="8"/>
  <c r="AK112" i="8"/>
  <c r="AK104" i="8"/>
  <c r="AK96" i="8"/>
  <c r="AK108" i="8"/>
  <c r="AK123" i="8"/>
  <c r="AK115" i="8"/>
  <c r="AK130" i="8"/>
  <c r="AK106" i="8"/>
  <c r="AK129" i="8"/>
  <c r="AK113" i="8"/>
  <c r="AK127" i="8"/>
  <c r="AK119" i="8"/>
  <c r="AK111" i="8"/>
  <c r="AK103" i="8"/>
  <c r="AK67" i="8"/>
  <c r="AK75" i="8"/>
  <c r="AK83" i="8"/>
  <c r="AK77" i="8"/>
  <c r="AK88" i="8"/>
  <c r="AK81" i="8"/>
  <c r="AK82" i="8"/>
  <c r="AK68" i="8"/>
  <c r="AK76" i="8"/>
  <c r="AK84" i="8"/>
  <c r="AK69" i="8"/>
  <c r="AK85" i="8"/>
  <c r="AK80" i="8"/>
  <c r="AK73" i="8"/>
  <c r="AK74" i="8"/>
  <c r="AK70" i="8"/>
  <c r="AK78" i="8"/>
  <c r="AK86" i="8"/>
  <c r="AK71" i="8"/>
  <c r="AK79" i="8"/>
  <c r="AK87" i="8"/>
  <c r="AK72" i="8"/>
  <c r="AK89" i="8"/>
  <c r="AK90" i="8"/>
  <c r="AK58" i="8"/>
  <c r="AK57" i="8"/>
  <c r="AK56" i="8"/>
  <c r="AK55" i="8"/>
  <c r="AK54" i="8"/>
  <c r="AK61" i="8"/>
  <c r="AK53" i="8"/>
  <c r="AK60" i="8"/>
  <c r="AK52" i="8"/>
  <c r="AK62" i="8"/>
  <c r="AK59" i="8"/>
  <c r="AK10" i="8"/>
  <c r="AK16" i="8"/>
  <c r="AK24" i="8"/>
  <c r="AK31" i="8"/>
  <c r="AK32" i="8"/>
  <c r="AK40" i="8"/>
  <c r="AK39" i="8"/>
  <c r="AK15" i="8"/>
  <c r="AK46" i="8"/>
  <c r="AK30" i="8"/>
  <c r="AK22" i="8"/>
  <c r="AK45" i="8"/>
  <c r="AK21" i="8"/>
  <c r="AK44" i="8"/>
  <c r="AK12" i="8"/>
  <c r="AK41" i="8"/>
  <c r="AK33" i="8"/>
  <c r="AK25" i="8"/>
  <c r="AK17" i="8"/>
  <c r="AK23" i="8"/>
  <c r="AK38" i="8"/>
  <c r="AK14" i="8"/>
  <c r="AK37" i="8"/>
  <c r="AK13" i="8"/>
  <c r="AK36" i="8"/>
  <c r="AK20" i="8"/>
  <c r="AK43" i="8"/>
  <c r="AK35" i="8"/>
  <c r="AK27" i="8"/>
  <c r="AK19" i="8"/>
  <c r="AK11" i="8"/>
  <c r="AK29" i="8"/>
  <c r="AK28" i="8"/>
  <c r="AK42" i="8"/>
  <c r="AK34" i="8"/>
  <c r="AK26" i="8"/>
  <c r="AK18" i="8"/>
  <c r="M143" i="7"/>
  <c r="M142" i="7"/>
  <c r="M148" i="7"/>
  <c r="M139" i="7"/>
  <c r="M146" i="7"/>
  <c r="M138" i="7"/>
  <c r="M149" i="7"/>
  <c r="M140" i="7"/>
  <c r="M147" i="7"/>
  <c r="M145" i="7"/>
  <c r="M137" i="7"/>
  <c r="M141" i="7"/>
  <c r="M144" i="7"/>
  <c r="M117" i="7"/>
  <c r="M101" i="7"/>
  <c r="M131" i="7"/>
  <c r="M115" i="7"/>
  <c r="M99" i="7"/>
  <c r="M130" i="7"/>
  <c r="M114" i="7"/>
  <c r="M98" i="7"/>
  <c r="M124" i="7"/>
  <c r="M116" i="7"/>
  <c r="M108" i="7"/>
  <c r="M100" i="7"/>
  <c r="M129" i="7"/>
  <c r="M121" i="7"/>
  <c r="M113" i="7"/>
  <c r="M105" i="7"/>
  <c r="M97" i="7"/>
  <c r="M128" i="7"/>
  <c r="M120" i="7"/>
  <c r="M112" i="7"/>
  <c r="M104" i="7"/>
  <c r="M96" i="7"/>
  <c r="M127" i="7"/>
  <c r="M119" i="7"/>
  <c r="M111" i="7"/>
  <c r="M103" i="7"/>
  <c r="M85" i="7"/>
  <c r="M73" i="7"/>
  <c r="M71" i="7"/>
  <c r="M90" i="7"/>
  <c r="M80" i="7"/>
  <c r="M70" i="7"/>
  <c r="M81" i="7"/>
  <c r="M89" i="7"/>
  <c r="M79" i="7"/>
  <c r="M69" i="7"/>
  <c r="M84" i="7"/>
  <c r="M76" i="7"/>
  <c r="M68" i="7"/>
  <c r="M83" i="7"/>
  <c r="M75" i="7"/>
  <c r="M54" i="7"/>
  <c r="M53" i="7"/>
  <c r="M55" i="7"/>
  <c r="M60" i="7"/>
  <c r="M52" i="7"/>
  <c r="M59" i="7"/>
  <c r="M21" i="7"/>
  <c r="M32" i="7"/>
  <c r="M16" i="7"/>
  <c r="M46" i="7"/>
  <c r="M30" i="7"/>
  <c r="M14" i="7"/>
  <c r="M45" i="7"/>
  <c r="M29" i="7"/>
  <c r="M13" i="7"/>
  <c r="M39" i="7"/>
  <c r="M31" i="7"/>
  <c r="M23" i="7"/>
  <c r="M15" i="7"/>
  <c r="M44" i="7"/>
  <c r="M36" i="7"/>
  <c r="M28" i="7"/>
  <c r="M20" i="7"/>
  <c r="M12" i="7"/>
  <c r="M43" i="7"/>
  <c r="M35" i="7"/>
  <c r="M27" i="7"/>
  <c r="M19" i="7"/>
  <c r="M11" i="7"/>
  <c r="M42" i="7"/>
  <c r="M34" i="7"/>
  <c r="M26" i="7"/>
  <c r="M18" i="7"/>
  <c r="BL227" i="6"/>
  <c r="BL226" i="6"/>
  <c r="BL224" i="6"/>
  <c r="BL223" i="6"/>
  <c r="BL221" i="6"/>
  <c r="BL220" i="6"/>
  <c r="BL219" i="6"/>
  <c r="BL218" i="6"/>
  <c r="BL217" i="6"/>
  <c r="BL216" i="6"/>
  <c r="BL215" i="6"/>
  <c r="BM215" i="6" s="1"/>
  <c r="BL214" i="6"/>
  <c r="BL213" i="6"/>
  <c r="BL212" i="6"/>
  <c r="BL211" i="6"/>
  <c r="BL210" i="6"/>
  <c r="BL208" i="6"/>
  <c r="BM208" i="6" s="1"/>
  <c r="BM220" i="6"/>
  <c r="BM228" i="6"/>
  <c r="BL200" i="6"/>
  <c r="BL199" i="6"/>
  <c r="BL197" i="6"/>
  <c r="BM197" i="6" s="1"/>
  <c r="BL196" i="6"/>
  <c r="BL195" i="6"/>
  <c r="BL193" i="6"/>
  <c r="BL192" i="6"/>
  <c r="BL190" i="6"/>
  <c r="BL189" i="6"/>
  <c r="BL188" i="6"/>
  <c r="BM188" i="6" s="1"/>
  <c r="BL187" i="6"/>
  <c r="BL185" i="6"/>
  <c r="BL184" i="6"/>
  <c r="BL183" i="6"/>
  <c r="BL182" i="6"/>
  <c r="BL181" i="6"/>
  <c r="BL180" i="6"/>
  <c r="BL179" i="6"/>
  <c r="BL178" i="6"/>
  <c r="BL177" i="6"/>
  <c r="BL176" i="6"/>
  <c r="BL175" i="6"/>
  <c r="BL173" i="6"/>
  <c r="BM173" i="6" s="1"/>
  <c r="BL172" i="6"/>
  <c r="BL171" i="6"/>
  <c r="BL170" i="6"/>
  <c r="BL169" i="6"/>
  <c r="BL168" i="6"/>
  <c r="BL166" i="6"/>
  <c r="BL165" i="6"/>
  <c r="BL164" i="6"/>
  <c r="BL163" i="6"/>
  <c r="BL162" i="6"/>
  <c r="BL161" i="6"/>
  <c r="BL160" i="6"/>
  <c r="BL156" i="6"/>
  <c r="BL154" i="6"/>
  <c r="BL153" i="6"/>
  <c r="BL150" i="6"/>
  <c r="BL147" i="6"/>
  <c r="BL146" i="6"/>
  <c r="BL145" i="6"/>
  <c r="BL144" i="6"/>
  <c r="BL142" i="6"/>
  <c r="BM142" i="6" s="1"/>
  <c r="BM180" i="6"/>
  <c r="BM196" i="6"/>
  <c r="BM149" i="6"/>
  <c r="BM181" i="6"/>
  <c r="BM189" i="6"/>
  <c r="BL136" i="6"/>
  <c r="BL135" i="6"/>
  <c r="BL134" i="6"/>
  <c r="BL133" i="6"/>
  <c r="BL132" i="6"/>
  <c r="BL131" i="6"/>
  <c r="BL130" i="6"/>
  <c r="BL129" i="6"/>
  <c r="BL128" i="6"/>
  <c r="BL127" i="6"/>
  <c r="BL126" i="6"/>
  <c r="BL125" i="6"/>
  <c r="BL124" i="6"/>
  <c r="BL123" i="6"/>
  <c r="BL122" i="6"/>
  <c r="BL121" i="6"/>
  <c r="BL120" i="6"/>
  <c r="BL119" i="6"/>
  <c r="BL118" i="6"/>
  <c r="BL117" i="6"/>
  <c r="BL116" i="6"/>
  <c r="BL115" i="6"/>
  <c r="BL114" i="6"/>
  <c r="BL113" i="6"/>
  <c r="BL112" i="6"/>
  <c r="BL111" i="6"/>
  <c r="BL110" i="6"/>
  <c r="BL109" i="6"/>
  <c r="BL108" i="6"/>
  <c r="BL107" i="6"/>
  <c r="BL106" i="6"/>
  <c r="BL105" i="6"/>
  <c r="BL104" i="6"/>
  <c r="BL103" i="6"/>
  <c r="BL102" i="6"/>
  <c r="BL101" i="6"/>
  <c r="BL100" i="6"/>
  <c r="BL99" i="6"/>
  <c r="BL98" i="6"/>
  <c r="BM98" i="6" s="1"/>
  <c r="BL92" i="6"/>
  <c r="BL90" i="6"/>
  <c r="BL89" i="6"/>
  <c r="BL88" i="6"/>
  <c r="BL87" i="6"/>
  <c r="BL86" i="6"/>
  <c r="BL85" i="6"/>
  <c r="BL84" i="6"/>
  <c r="BL82" i="6"/>
  <c r="BL81" i="6"/>
  <c r="BL80" i="6"/>
  <c r="BL79" i="6"/>
  <c r="BL78" i="6"/>
  <c r="BL77" i="6"/>
  <c r="BL76" i="6"/>
  <c r="BL75" i="6"/>
  <c r="BL74" i="6"/>
  <c r="BM74" i="6" s="1"/>
  <c r="BL68" i="6"/>
  <c r="BL67" i="6"/>
  <c r="BL66" i="6"/>
  <c r="BL65" i="6"/>
  <c r="BL64" i="6"/>
  <c r="BL63" i="6"/>
  <c r="BL62" i="6"/>
  <c r="BL61" i="6"/>
  <c r="BL60" i="6"/>
  <c r="BL59" i="6"/>
  <c r="BL58" i="6"/>
  <c r="BL57" i="6"/>
  <c r="BL56" i="6"/>
  <c r="BL55" i="6"/>
  <c r="BL54" i="6"/>
  <c r="BL53" i="6"/>
  <c r="BL52" i="6"/>
  <c r="BL51" i="6"/>
  <c r="BL50" i="6"/>
  <c r="BL49" i="6"/>
  <c r="BL48" i="6"/>
  <c r="BL47" i="6"/>
  <c r="BL46" i="6"/>
  <c r="BL45" i="6"/>
  <c r="BL44" i="6"/>
  <c r="BL43" i="6"/>
  <c r="BL42" i="6"/>
  <c r="BL41" i="6"/>
  <c r="BL40" i="6"/>
  <c r="BL39" i="6"/>
  <c r="BL33" i="6"/>
  <c r="BL32" i="6"/>
  <c r="BL31" i="6"/>
  <c r="BL30" i="6"/>
  <c r="BL29" i="6"/>
  <c r="BL28" i="6"/>
  <c r="BL27" i="6"/>
  <c r="BL26" i="6"/>
  <c r="BL25" i="6"/>
  <c r="BL24" i="6"/>
  <c r="BL23" i="6"/>
  <c r="BL22" i="6"/>
  <c r="BL21" i="6"/>
  <c r="BL18" i="6"/>
  <c r="BL17" i="6"/>
  <c r="BL16" i="6"/>
  <c r="BL15" i="6"/>
  <c r="BL14" i="6"/>
  <c r="BL13" i="6"/>
  <c r="BL12" i="6"/>
  <c r="BL11" i="6"/>
  <c r="BL10" i="6"/>
  <c r="BM10" i="6" s="1"/>
  <c r="P227" i="5"/>
  <c r="P224" i="5"/>
  <c r="P223" i="5"/>
  <c r="P219" i="5"/>
  <c r="P214" i="5"/>
  <c r="P208" i="5"/>
  <c r="Q208" i="5" s="1"/>
  <c r="P179" i="5"/>
  <c r="P178" i="5"/>
  <c r="P177" i="5"/>
  <c r="P176" i="5"/>
  <c r="P175" i="5"/>
  <c r="Q175" i="5" s="1"/>
  <c r="P174" i="5"/>
  <c r="P171" i="5"/>
  <c r="P170" i="5"/>
  <c r="Q170" i="5" s="1"/>
  <c r="P169" i="5"/>
  <c r="Q169" i="5" s="1"/>
  <c r="P168" i="5"/>
  <c r="P167" i="5"/>
  <c r="P166" i="5"/>
  <c r="Q166" i="5" s="1"/>
  <c r="P165" i="5"/>
  <c r="P164" i="5"/>
  <c r="P163" i="5"/>
  <c r="P162" i="5"/>
  <c r="P161" i="5"/>
  <c r="P160" i="5"/>
  <c r="P157" i="5"/>
  <c r="P156" i="5"/>
  <c r="Q156" i="5" s="1"/>
  <c r="P155" i="5"/>
  <c r="Q155" i="5" s="1"/>
  <c r="P154" i="5"/>
  <c r="P149" i="5"/>
  <c r="Q149" i="5" s="1"/>
  <c r="P148" i="5"/>
  <c r="P145" i="5"/>
  <c r="Q145" i="5" s="1"/>
  <c r="Q197" i="5"/>
  <c r="Q189" i="5"/>
  <c r="Q181" i="5"/>
  <c r="Q165" i="5"/>
  <c r="Q157" i="5"/>
  <c r="Q173" i="5"/>
  <c r="Q196" i="5"/>
  <c r="Q188" i="5"/>
  <c r="Q180" i="5"/>
  <c r="Q172" i="5"/>
  <c r="Q164" i="5"/>
  <c r="Q148" i="5"/>
  <c r="Q203" i="5"/>
  <c r="Q195" i="5"/>
  <c r="Q187" i="5"/>
  <c r="Q179" i="5"/>
  <c r="Q171" i="5"/>
  <c r="Q163" i="5"/>
  <c r="Q147" i="5"/>
  <c r="Q194" i="5"/>
  <c r="Q162" i="5"/>
  <c r="Q161" i="5"/>
  <c r="Q200" i="5"/>
  <c r="Q192" i="5"/>
  <c r="Q184" i="5"/>
  <c r="Q176" i="5"/>
  <c r="Q168" i="5"/>
  <c r="Q160" i="5"/>
  <c r="Q152" i="5"/>
  <c r="Q144" i="5"/>
  <c r="Q186" i="5"/>
  <c r="Q154" i="5"/>
  <c r="Q193" i="5"/>
  <c r="Q177" i="5"/>
  <c r="Q199" i="5"/>
  <c r="Q191" i="5"/>
  <c r="Q183" i="5"/>
  <c r="Q167" i="5"/>
  <c r="Q159" i="5"/>
  <c r="Q151" i="5"/>
  <c r="Q143" i="5"/>
  <c r="Q202" i="5"/>
  <c r="Q178" i="5"/>
  <c r="Q146" i="5"/>
  <c r="Q201" i="5"/>
  <c r="Q185" i="5"/>
  <c r="Q153" i="5"/>
  <c r="Q198" i="5"/>
  <c r="Q190" i="5"/>
  <c r="Q182" i="5"/>
  <c r="Q174" i="5"/>
  <c r="Q158" i="5"/>
  <c r="Q150" i="5"/>
  <c r="P128" i="5"/>
  <c r="Q128" i="5" s="1"/>
  <c r="P118" i="5"/>
  <c r="P114" i="5"/>
  <c r="P110" i="5"/>
  <c r="Q98" i="5"/>
  <c r="Q106" i="5"/>
  <c r="Q114" i="5"/>
  <c r="Q122" i="5"/>
  <c r="Q130" i="5"/>
  <c r="Q117" i="5"/>
  <c r="Q125" i="5"/>
  <c r="Q102" i="5"/>
  <c r="Q99" i="5"/>
  <c r="Q107" i="5"/>
  <c r="Q115" i="5"/>
  <c r="Q123" i="5"/>
  <c r="Q131" i="5"/>
  <c r="Q109" i="5"/>
  <c r="Q118" i="5"/>
  <c r="Q134" i="5"/>
  <c r="Q100" i="5"/>
  <c r="Q108" i="5"/>
  <c r="Q116" i="5"/>
  <c r="Q124" i="5"/>
  <c r="Q132" i="5"/>
  <c r="Q101" i="5"/>
  <c r="Q133" i="5"/>
  <c r="Q110" i="5"/>
  <c r="Q126" i="5"/>
  <c r="Q103" i="5"/>
  <c r="Q111" i="5"/>
  <c r="Q119" i="5"/>
  <c r="Q127" i="5"/>
  <c r="Q135" i="5"/>
  <c r="Q104" i="5"/>
  <c r="Q112" i="5"/>
  <c r="Q120" i="5"/>
  <c r="Q136" i="5"/>
  <c r="Q105" i="5"/>
  <c r="Q113" i="5"/>
  <c r="Q121" i="5"/>
  <c r="Q129" i="5"/>
  <c r="Q137" i="5"/>
  <c r="P89" i="5"/>
  <c r="Q89" i="5" s="1"/>
  <c r="P88" i="5"/>
  <c r="P87" i="5"/>
  <c r="Q81" i="5"/>
  <c r="Q88" i="5"/>
  <c r="Q80" i="5"/>
  <c r="Q87" i="5"/>
  <c r="Q79" i="5"/>
  <c r="Q77" i="5"/>
  <c r="Q92" i="5"/>
  <c r="Q84" i="5"/>
  <c r="Q76" i="5"/>
  <c r="Q78" i="5"/>
  <c r="Q85" i="5"/>
  <c r="Q91" i="5"/>
  <c r="Q83" i="5"/>
  <c r="Q75" i="5"/>
  <c r="Q86" i="5"/>
  <c r="Q93" i="5"/>
  <c r="Q90" i="5"/>
  <c r="Q82" i="5"/>
  <c r="Q10" i="5"/>
  <c r="Q16" i="5"/>
  <c r="Q48" i="5"/>
  <c r="Q56" i="5"/>
  <c r="Q25" i="5"/>
  <c r="Q41" i="5"/>
  <c r="Q17" i="5"/>
  <c r="Q49" i="5"/>
  <c r="Q24" i="5"/>
  <c r="Q57" i="5"/>
  <c r="Q32" i="5"/>
  <c r="Q64" i="5"/>
  <c r="Q33" i="5"/>
  <c r="Q65" i="5"/>
  <c r="Q40" i="5"/>
  <c r="Q55" i="5"/>
  <c r="Q31" i="5"/>
  <c r="Q23" i="5"/>
  <c r="Q62" i="5"/>
  <c r="Q46" i="5"/>
  <c r="Q14" i="5"/>
  <c r="Q69" i="5"/>
  <c r="Q61" i="5"/>
  <c r="Q53" i="5"/>
  <c r="Q45" i="5"/>
  <c r="Q37" i="5"/>
  <c r="Q29" i="5"/>
  <c r="Q21" i="5"/>
  <c r="Q13" i="5"/>
  <c r="Q63" i="5"/>
  <c r="Q47" i="5"/>
  <c r="Q39" i="5"/>
  <c r="Q15" i="5"/>
  <c r="Q54" i="5"/>
  <c r="Q22" i="5"/>
  <c r="Q68" i="5"/>
  <c r="Q60" i="5"/>
  <c r="Q52" i="5"/>
  <c r="Q44" i="5"/>
  <c r="Q36" i="5"/>
  <c r="Q28" i="5"/>
  <c r="Q20" i="5"/>
  <c r="Q12" i="5"/>
  <c r="Q30" i="5"/>
  <c r="Q67" i="5"/>
  <c r="Q59" i="5"/>
  <c r="Q51" i="5"/>
  <c r="Q43" i="5"/>
  <c r="Q35" i="5"/>
  <c r="Q27" i="5"/>
  <c r="Q19" i="5"/>
  <c r="Q11" i="5"/>
  <c r="Q38" i="5"/>
  <c r="Q66" i="5"/>
  <c r="Q58" i="5"/>
  <c r="Q50" i="5"/>
  <c r="Q42" i="5"/>
  <c r="Q34" i="5"/>
  <c r="Q26" i="5"/>
  <c r="Q18" i="5"/>
  <c r="Q221" i="5" l="1"/>
  <c r="Q216" i="5"/>
  <c r="Q225" i="5"/>
  <c r="Q219" i="5"/>
  <c r="Q213" i="5"/>
  <c r="Q214" i="5"/>
  <c r="Q209" i="5"/>
  <c r="Q224" i="5"/>
  <c r="Q210" i="5"/>
  <c r="Q212" i="5"/>
  <c r="Q222" i="5"/>
  <c r="BM157" i="6"/>
  <c r="BM164" i="6"/>
  <c r="BM212" i="6"/>
  <c r="Q228" i="5"/>
  <c r="Q229" i="5"/>
  <c r="Q226" i="5"/>
  <c r="Q220" i="5"/>
  <c r="Q223" i="5"/>
  <c r="BM120" i="6"/>
  <c r="BM129" i="6"/>
  <c r="BM172" i="6"/>
  <c r="BM213" i="6"/>
  <c r="BM227" i="6"/>
  <c r="BM219" i="6"/>
  <c r="BM211" i="6"/>
  <c r="BM222" i="6"/>
  <c r="BM223" i="6"/>
  <c r="BM221" i="6"/>
  <c r="BM226" i="6"/>
  <c r="BM225" i="6"/>
  <c r="BM217" i="6"/>
  <c r="BM209" i="6"/>
  <c r="BM229" i="6"/>
  <c r="BM210" i="6"/>
  <c r="BM214" i="6"/>
  <c r="BM224" i="6"/>
  <c r="BM216" i="6"/>
  <c r="BM218" i="6"/>
  <c r="BM165" i="6"/>
  <c r="BM156" i="6"/>
  <c r="BM148" i="6"/>
  <c r="BM203" i="6"/>
  <c r="BM195" i="6"/>
  <c r="BM187" i="6"/>
  <c r="BM179" i="6"/>
  <c r="BM171" i="6"/>
  <c r="BM163" i="6"/>
  <c r="BM155" i="6"/>
  <c r="BM186" i="6"/>
  <c r="BM162" i="6"/>
  <c r="BM201" i="6"/>
  <c r="BM185" i="6"/>
  <c r="BM169" i="6"/>
  <c r="BM145" i="6"/>
  <c r="BM200" i="6"/>
  <c r="BM147" i="6"/>
  <c r="BM192" i="6"/>
  <c r="BM184" i="6"/>
  <c r="BM176" i="6"/>
  <c r="BM168" i="6"/>
  <c r="BM160" i="6"/>
  <c r="BM152" i="6"/>
  <c r="BM144" i="6"/>
  <c r="BM202" i="6"/>
  <c r="BM178" i="6"/>
  <c r="BM146" i="6"/>
  <c r="BM177" i="6"/>
  <c r="BM153" i="6"/>
  <c r="BM199" i="6"/>
  <c r="BM191" i="6"/>
  <c r="BM183" i="6"/>
  <c r="BM175" i="6"/>
  <c r="BM167" i="6"/>
  <c r="BM159" i="6"/>
  <c r="BM151" i="6"/>
  <c r="BM143" i="6"/>
  <c r="BM194" i="6"/>
  <c r="BM170" i="6"/>
  <c r="BM154" i="6"/>
  <c r="BM193" i="6"/>
  <c r="BM161" i="6"/>
  <c r="BM198" i="6"/>
  <c r="BM190" i="6"/>
  <c r="BM182" i="6"/>
  <c r="BM174" i="6"/>
  <c r="BM166" i="6"/>
  <c r="BM158" i="6"/>
  <c r="BM150" i="6"/>
  <c r="BM135" i="6"/>
  <c r="BM119" i="6"/>
  <c r="BM102" i="6"/>
  <c r="BM125" i="6"/>
  <c r="BM109" i="6"/>
  <c r="BM113" i="6"/>
  <c r="BM104" i="6"/>
  <c r="BM110" i="6"/>
  <c r="BM132" i="6"/>
  <c r="BM116" i="6"/>
  <c r="BM133" i="6"/>
  <c r="BM100" i="6"/>
  <c r="BM137" i="6"/>
  <c r="BM101" i="6"/>
  <c r="BM136" i="6"/>
  <c r="BM128" i="6"/>
  <c r="BM134" i="6"/>
  <c r="BM127" i="6"/>
  <c r="BM126" i="6"/>
  <c r="BM111" i="6"/>
  <c r="BM117" i="6"/>
  <c r="BM124" i="6"/>
  <c r="BM131" i="6"/>
  <c r="BM108" i="6"/>
  <c r="BM123" i="6"/>
  <c r="BM107" i="6"/>
  <c r="BM105" i="6"/>
  <c r="BM99" i="6"/>
  <c r="BM112" i="6"/>
  <c r="BM103" i="6"/>
  <c r="BM118" i="6"/>
  <c r="BM130" i="6"/>
  <c r="BM122" i="6"/>
  <c r="BM115" i="6"/>
  <c r="BM114" i="6"/>
  <c r="BM106" i="6"/>
  <c r="BM121" i="6"/>
  <c r="BM88" i="6"/>
  <c r="BM80" i="6"/>
  <c r="BM87" i="6"/>
  <c r="BM79" i="6"/>
  <c r="BM93" i="6"/>
  <c r="BM85" i="6"/>
  <c r="BM77" i="6"/>
  <c r="BM92" i="6"/>
  <c r="BM84" i="6"/>
  <c r="BM76" i="6"/>
  <c r="BM81" i="6"/>
  <c r="BM78" i="6"/>
  <c r="BM91" i="6"/>
  <c r="BM83" i="6"/>
  <c r="BM75" i="6"/>
  <c r="BM89" i="6"/>
  <c r="BM86" i="6"/>
  <c r="BM90" i="6"/>
  <c r="BM82" i="6"/>
  <c r="BM32" i="6"/>
  <c r="BM23" i="6"/>
  <c r="BM62" i="6"/>
  <c r="BM33" i="6"/>
  <c r="BM24" i="6"/>
  <c r="BM15" i="6"/>
  <c r="BM68" i="6"/>
  <c r="BM30" i="6"/>
  <c r="BM25" i="6"/>
  <c r="BM16" i="6"/>
  <c r="BM54" i="6"/>
  <c r="BM60" i="6"/>
  <c r="BM69" i="6"/>
  <c r="BM49" i="6"/>
  <c r="BM40" i="6"/>
  <c r="BM31" i="6"/>
  <c r="BM29" i="6"/>
  <c r="BM20" i="6"/>
  <c r="BM41" i="6"/>
  <c r="BM13" i="6"/>
  <c r="BM17" i="6"/>
  <c r="BM63" i="6"/>
  <c r="BM38" i="6"/>
  <c r="BM52" i="6"/>
  <c r="BM53" i="6"/>
  <c r="BM64" i="6"/>
  <c r="BM55" i="6"/>
  <c r="BM22" i="6"/>
  <c r="BM44" i="6"/>
  <c r="BM37" i="6"/>
  <c r="BM65" i="6"/>
  <c r="BM56" i="6"/>
  <c r="BM47" i="6"/>
  <c r="BM61" i="6"/>
  <c r="BM36" i="6"/>
  <c r="BM67" i="6"/>
  <c r="BM57" i="6"/>
  <c r="BM48" i="6"/>
  <c r="BM39" i="6"/>
  <c r="BM45" i="6"/>
  <c r="BM28" i="6"/>
  <c r="BM59" i="6"/>
  <c r="BM12" i="6"/>
  <c r="BM51" i="6"/>
  <c r="BM46" i="6"/>
  <c r="BM43" i="6"/>
  <c r="BM14" i="6"/>
  <c r="BM35" i="6"/>
  <c r="BM27" i="6"/>
  <c r="BM11" i="6"/>
  <c r="BM21" i="6"/>
  <c r="BM66" i="6"/>
  <c r="BM58" i="6"/>
  <c r="BM50" i="6"/>
  <c r="BM42" i="6"/>
  <c r="BM34" i="6"/>
  <c r="BM26" i="6"/>
  <c r="BM19" i="6"/>
  <c r="BM18" i="6"/>
  <c r="Q218" i="5"/>
  <c r="Q211" i="5"/>
  <c r="Q215" i="5"/>
  <c r="Q217" i="5"/>
  <c r="Q227" i="5"/>
</calcChain>
</file>

<file path=xl/sharedStrings.xml><?xml version="1.0" encoding="utf-8"?>
<sst xmlns="http://schemas.openxmlformats.org/spreadsheetml/2006/main" count="8826" uniqueCount="1176">
  <si>
    <t>ID</t>
  </si>
  <si>
    <t>Фамилия, Имя</t>
  </si>
  <si>
    <t>Год</t>
  </si>
  <si>
    <t>Звание</t>
  </si>
  <si>
    <t>Территория</t>
  </si>
  <si>
    <t>Клуб</t>
  </si>
  <si>
    <t>Личный тренер</t>
  </si>
  <si>
    <t>Пол</t>
  </si>
  <si>
    <t>ВК</t>
  </si>
  <si>
    <t>{guid {0000090A-0000-0000-0000-000000000000}}</t>
  </si>
  <si>
    <t>Азанов Дмитрий</t>
  </si>
  <si>
    <t>мс</t>
  </si>
  <si>
    <t>Санкт-Петербург, Пермский кр.</t>
  </si>
  <si>
    <t>ЦСП, ЦОП СПб</t>
  </si>
  <si>
    <t>Иванов А.В., Васильева Е.В.</t>
  </si>
  <si>
    <t>М</t>
  </si>
  <si>
    <t>{guid {00000EEE-0000-0000-0000-000000000000}}</t>
  </si>
  <si>
    <t>Аминев Руслан</t>
  </si>
  <si>
    <t>кмс</t>
  </si>
  <si>
    <t>ХМАО-ЮГРА</t>
  </si>
  <si>
    <t>БУ "ЦСПСКЮ", СДЮСШОР, г. Нижневартовск</t>
  </si>
  <si>
    <t>Игнатов Э.В., Балашов Е.А.</t>
  </si>
  <si>
    <t>{guid {0000091C-0000-0000-0000-000000000000}}</t>
  </si>
  <si>
    <t>Афанасьев Алексей</t>
  </si>
  <si>
    <t>СПб ЦОП</t>
  </si>
  <si>
    <t>Иванов А.В.</t>
  </si>
  <si>
    <t>{guid {00000926-0000-0000-0000-000000000000}}</t>
  </si>
  <si>
    <t>Баранов Николай</t>
  </si>
  <si>
    <t>Тюменская обл.</t>
  </si>
  <si>
    <t>ЦСП ТО, ЦСКА</t>
  </si>
  <si>
    <t>Токмаков С.А.</t>
  </si>
  <si>
    <t>{guid {00000B96-0000-0000-0000-000000000000}}</t>
  </si>
  <si>
    <t>Башмаков Александр</t>
  </si>
  <si>
    <t>Санкт-Петербург</t>
  </si>
  <si>
    <t>СПБ ГБОУ ДОД СДЮСШОР "ШВСМ по ВВС", КОР-1</t>
  </si>
  <si>
    <t>Смирнов А.А., Чигидин А.В.</t>
  </si>
  <si>
    <t>{guid {00000927-0000-0000-0000-000000000000}}</t>
  </si>
  <si>
    <t>Бедоева Арина</t>
  </si>
  <si>
    <t>Московская обл., Северная Осетия (Алания)</t>
  </si>
  <si>
    <t>ГБУ МО "ЦОВС", ГУОР г. Бронницы</t>
  </si>
  <si>
    <t>Слотина Ю.В., Рябиков Л.Ю., Шхорбати В.С.</t>
  </si>
  <si>
    <t>Ж</t>
  </si>
  <si>
    <t>{guid {00000E20-0000-0000-0000-000000000000}}</t>
  </si>
  <si>
    <t>Белова Екатерина</t>
  </si>
  <si>
    <t>1</t>
  </si>
  <si>
    <t>ШВСМ ПО ВВС</t>
  </si>
  <si>
    <t>Рогова Н.С., Маняхина М.А., Герций С.Е., Вишняков И.А.</t>
  </si>
  <si>
    <t>{guid {00000934-0000-0000-0000-000000000000}}</t>
  </si>
  <si>
    <t>Бондарь Александр</t>
  </si>
  <si>
    <t>Москва</t>
  </si>
  <si>
    <t>СК "АБВ"</t>
  </si>
  <si>
    <t>{guid {00000937-0000-0000-0000-000000000000}}</t>
  </si>
  <si>
    <t>Бояркин Данил</t>
  </si>
  <si>
    <t>Татарстан Респ.</t>
  </si>
  <si>
    <t>ЦСП</t>
  </si>
  <si>
    <t>Михайлов Л.В., Гвоздева О.В.</t>
  </si>
  <si>
    <t>{guid {00000B9A-0000-0000-0000-000000000000}}</t>
  </si>
  <si>
    <t>Буйнов Александр</t>
  </si>
  <si>
    <t>ОСДЮСШОР, СДЮСШОР №2</t>
  </si>
  <si>
    <t>Токмаков С.А., Паутов М.Н.</t>
  </si>
  <si>
    <t>{guid {0000093D-0000-0000-0000-000000000000}}</t>
  </si>
  <si>
    <t>Букринский Сергей</t>
  </si>
  <si>
    <t>Акварирум</t>
  </si>
  <si>
    <t>Казанцев И.В.</t>
  </si>
  <si>
    <t>{guid {0000093E-0000-0000-0000-000000000000}}</t>
  </si>
  <si>
    <t>Бурдин Павел</t>
  </si>
  <si>
    <t>Пермский кр.</t>
  </si>
  <si>
    <t>ДЮСШОР</t>
  </si>
  <si>
    <t>Черемных А.Д.</t>
  </si>
  <si>
    <t>{guid {00000941-0000-0000-0000-000000000000}}</t>
  </si>
  <si>
    <t>Быкадоров Владимир</t>
  </si>
  <si>
    <t>Новгородская обл.</t>
  </si>
  <si>
    <t>г. Окуловка, ОСК</t>
  </si>
  <si>
    <t>самостоятельно</t>
  </si>
  <si>
    <t>{guid {00000C8E-0000-0000-0000-000000000000}}</t>
  </si>
  <si>
    <t>Быков Данила</t>
  </si>
  <si>
    <t>Конради А.В., Токмаков С.А.</t>
  </si>
  <si>
    <t>{guid {00000945-0000-0000-0000-000000000000}}</t>
  </si>
  <si>
    <t>Ванин Константин</t>
  </si>
  <si>
    <t>ГБУ "МГФСО", СК "Дети белой воды"</t>
  </si>
  <si>
    <t>Платонова Е.Н., Тезиков А.Н.</t>
  </si>
  <si>
    <t>{guid {00000C0E-0000-0000-0000-000000000000}}</t>
  </si>
  <si>
    <t>Васильев Вячеслав</t>
  </si>
  <si>
    <t>ГБУ "МГФСО"</t>
  </si>
  <si>
    <t>Штабкин В.Д., Макаров Л.Ю.</t>
  </si>
  <si>
    <t>{guid {00000951-0000-0000-0000-000000000000}}</t>
  </si>
  <si>
    <t>Войналович Вадим</t>
  </si>
  <si>
    <t>Московская обл., Ростовская обл.</t>
  </si>
  <si>
    <t>ГБУ МО "ЦОВС", ГУОР г. Бронницы, СДЮШОР №29</t>
  </si>
  <si>
    <t>Слотина Ю.В., Рябиков Л.Ю., Кобзева Н.В.</t>
  </si>
  <si>
    <t>{guid {989BF0CD-4F07-4CBA-AF17-E0FB78FEECEE}}</t>
  </si>
  <si>
    <t>Вохтомина Екатерина</t>
  </si>
  <si>
    <t>Архангельская обл.</t>
  </si>
  <si>
    <t>МБУ ДО ДЮСШ им. Л.К.Соколова</t>
  </si>
  <si>
    <t>Меньшенин В.Л.</t>
  </si>
  <si>
    <t>{guid {0000095E-0000-0000-0000-000000000000}}</t>
  </si>
  <si>
    <t>Вьюгин Илья</t>
  </si>
  <si>
    <t>Ярославская обл.</t>
  </si>
  <si>
    <t>СДЮСШОР №2, г. Ярославль</t>
  </si>
  <si>
    <t>Соколов Ю.С.</t>
  </si>
  <si>
    <t>{guid {00000965-0000-0000-0000-000000000000}}</t>
  </si>
  <si>
    <t>Гвоздев Олег</t>
  </si>
  <si>
    <t>Свердловская обл.</t>
  </si>
  <si>
    <t>МБУ ДО СДЮСШОР "Уралец", ЦСК ВВС г. Самара</t>
  </si>
  <si>
    <t>Салтанов С.В., Гвоздева О.В., Касимов А.Ю.</t>
  </si>
  <si>
    <t>{guid {00000966-0000-0000-0000-000000000000}}</t>
  </si>
  <si>
    <t>Герасимов Иван</t>
  </si>
  <si>
    <t>МГФСО</t>
  </si>
  <si>
    <t>Макаров Л.Ю.</t>
  </si>
  <si>
    <t>{guid {0000096A-0000-0000-0000-000000000000}}</t>
  </si>
  <si>
    <t>Гладких Илья</t>
  </si>
  <si>
    <t>ЦСП "Поморье", ГУОР г. Бронницы</t>
  </si>
  <si>
    <t>Амосова Е.А., Меньшенин В.Л., Рябиков Л.Ю., Слотина Ю.В.</t>
  </si>
  <si>
    <t>{guid {0000096F-0000-0000-0000-000000000000}}</t>
  </si>
  <si>
    <t>Говер Егор</t>
  </si>
  <si>
    <t>{guid {00000C82-0000-0000-0000-000000000000}}</t>
  </si>
  <si>
    <t>Гоголева Алена</t>
  </si>
  <si>
    <t>Рогова Н.С., Вишняков И.А., Маняхина М.А., Герций С.Е.</t>
  </si>
  <si>
    <t>{guid {0000097C-0000-0000-0000-000000000000}}</t>
  </si>
  <si>
    <t>Гончаров Сергей</t>
  </si>
  <si>
    <t>Красноярский кр.</t>
  </si>
  <si>
    <t>СДЮСШОР «Здоровый мир», ККОР</t>
  </si>
  <si>
    <t>Козырева Т.А., Мухгалеев М.Ю.</t>
  </si>
  <si>
    <t>{guid {00000C44-0000-0000-0000-000000000000}}</t>
  </si>
  <si>
    <t>Горомлев Данил</t>
  </si>
  <si>
    <t>СДЮСШОР «Здоровый мир», СибГАУ</t>
  </si>
  <si>
    <t>{guid {00000E14-0000-0000-0000-000000000000}}</t>
  </si>
  <si>
    <t>Грачев Владислав</t>
  </si>
  <si>
    <t>СДЮСШОР «Здоровый мир», Ермак</t>
  </si>
  <si>
    <t>Мухгалеев М.Ю., Козырева Т.А.</t>
  </si>
  <si>
    <t>{guid {00000985-0000-0000-0000-000000000000}}</t>
  </si>
  <si>
    <t>Гребенёк Светлана</t>
  </si>
  <si>
    <t>ШВСМ по ВВС</t>
  </si>
  <si>
    <t>Герций С.Е., Рогова Н.С., Вишняков И.А.</t>
  </si>
  <si>
    <t>{guid {00000F14-0000-0000-0000-000000000000}}</t>
  </si>
  <si>
    <t>Губайдуллин Артем</t>
  </si>
  <si>
    <t>Башкортостан Респ.</t>
  </si>
  <si>
    <t>СДЮСШ по гребле</t>
  </si>
  <si>
    <t>Егорова В.П., Волков Н.С.</t>
  </si>
  <si>
    <t>{guid {0000098B-0000-0000-0000-000000000000}}</t>
  </si>
  <si>
    <t>Губенко Никита</t>
  </si>
  <si>
    <t>МБУ ДО СДЮСШОР "Уралец"</t>
  </si>
  <si>
    <t>Гвоздева О.В., Касимов А.Ю., Салтанов С.В.</t>
  </si>
  <si>
    <t>{guid {00000CDA-0000-0000-0000-000000000000}}</t>
  </si>
  <si>
    <t>Давидян Артур</t>
  </si>
  <si>
    <t>Рязанская обл.</t>
  </si>
  <si>
    <t>МБОУ ДОД ДЮЦ «СпортТур»</t>
  </si>
  <si>
    <t>Якунин А.В.</t>
  </si>
  <si>
    <t>{guid {00000990-0000-0000-0000-000000000000}}</t>
  </si>
  <si>
    <t>Дегтярев Андрей</t>
  </si>
  <si>
    <t>Алтай респ.</t>
  </si>
  <si>
    <t>СДЮШОР, ГАГУ</t>
  </si>
  <si>
    <t>Козлов Н.А., Милехин С.Ф., Вожаков С.А., Меновщиков Л.В.</t>
  </si>
  <si>
    <t>{guid {00000994-0000-0000-0000-000000000000}}</t>
  </si>
  <si>
    <t>Деревянко Наталья</t>
  </si>
  <si>
    <t>БУ "ЦСП СКЮ", г. Ханты-Мансийск</t>
  </si>
  <si>
    <t>Кулагин С.А.</t>
  </si>
  <si>
    <t>{guid {00000999-0000-0000-0000-000000000000}}</t>
  </si>
  <si>
    <t>Доронин Евгений</t>
  </si>
  <si>
    <t>Гвоздева О.В., Касимов А.Ю.</t>
  </si>
  <si>
    <t>{guid {0000099C-0000-0000-0000-000000000000}}</t>
  </si>
  <si>
    <t>Елканов Георгий</t>
  </si>
  <si>
    <t>Северная Осетия (Алания)</t>
  </si>
  <si>
    <t>ГБОУ ДОД КСШ "Россия"</t>
  </si>
  <si>
    <t>Шхорбати В.С.</t>
  </si>
  <si>
    <t>{guid {000009BC-0000-0000-0000-000000000000}}</t>
  </si>
  <si>
    <t>Иванов Леонид</t>
  </si>
  <si>
    <t>СПБ ГБОУ ДОД СДЮСШОР "ШВСМ по ВВС"</t>
  </si>
  <si>
    <t>Иванов А.В., Маняхина М.А.</t>
  </si>
  <si>
    <t>{guid {000009C3-0000-0000-0000-000000000000}}</t>
  </si>
  <si>
    <t>Игнатьева Мария</t>
  </si>
  <si>
    <t>СПБ ГБОУ ДОД СДЮСШОР "ШВСМ по ВВС", КОР-1, ПМК "Олимп"</t>
  </si>
  <si>
    <t>Леонов М.О.</t>
  </si>
  <si>
    <t>{guid {00000C55-0000-0000-0000-000000000000}}</t>
  </si>
  <si>
    <t>Идильгужин Тимур</t>
  </si>
  <si>
    <t>Башкортостан респ.</t>
  </si>
  <si>
    <t>{guid {000009C6-0000-0000-0000-000000000000}}</t>
  </si>
  <si>
    <t>Изюмов Игорь</t>
  </si>
  <si>
    <t>СПб ГБОУ СПО "КОР №1", СДЮСШОР №6, г. Ярославль</t>
  </si>
  <si>
    <t>Леонов М.О., Смирнов А.А., Соколов Ю.С., Шахова В.М.</t>
  </si>
  <si>
    <t>{guid {00000F1B-0000-0000-0000-000000000000}}</t>
  </si>
  <si>
    <t>Ильиных Влада</t>
  </si>
  <si>
    <t>{guid {000009CA-0000-0000-0000-000000000000}}</t>
  </si>
  <si>
    <t>Ильюхина Полина</t>
  </si>
  <si>
    <t>ЦСП, СПб КОР-1</t>
  </si>
  <si>
    <t>Васильева Е.В., Леонов М.О., Смирнов А.А., Слотина Ю.В.</t>
  </si>
  <si>
    <t>{guid {00000C10-0000-0000-0000-000000000000}}</t>
  </si>
  <si>
    <t>Иманкулов Дастан</t>
  </si>
  <si>
    <t>{guid {000009CB-0000-0000-0000-000000000000}}</t>
  </si>
  <si>
    <t>Инкин Никита</t>
  </si>
  <si>
    <t>ШВСМ "Хлебниково", СК "Дети белой воды"</t>
  </si>
  <si>
    <t>Натальин С.А., Тезиков А.Н., Платонова Е.Н.</t>
  </si>
  <si>
    <t>{guid {000009D6-0000-0000-0000-000000000000}}</t>
  </si>
  <si>
    <t>Казанцев Никита</t>
  </si>
  <si>
    <t>БУ "ЦСПСКЮ", МАУДО СДЮСШОР, г. Нижневартовск</t>
  </si>
  <si>
    <t>{guid {00000E5D-0000-0000-0000-000000000000}}</t>
  </si>
  <si>
    <t>Какорина Полина</t>
  </si>
  <si>
    <t>Томская обл.</t>
  </si>
  <si>
    <t>МБОУДОД "Копыловский п/к "Одиссей"</t>
  </si>
  <si>
    <t>Широков А.А., Широкова В.В., Кречетов В.Ф.</t>
  </si>
  <si>
    <t>{guid {000009DB-0000-0000-0000-000000000000}}</t>
  </si>
  <si>
    <t>Камешков Владимир</t>
  </si>
  <si>
    <t>{guid {00000C00-0000-0000-0000-000000000000}}</t>
  </si>
  <si>
    <t>Каримуллин Даниль</t>
  </si>
  <si>
    <t>Татарстан респ.</t>
  </si>
  <si>
    <t>ДЮСШ Бригантина</t>
  </si>
  <si>
    <t>Михайлов Л.В., Исламгараева М.И.</t>
  </si>
  <si>
    <t>{guid {000009E0-0000-0000-0000-000000000000}}</t>
  </si>
  <si>
    <t>Касимов Анатолий</t>
  </si>
  <si>
    <t>МБУ ДО ГорСЮТур</t>
  </si>
  <si>
    <t>Гвоздева О.В.</t>
  </si>
  <si>
    <t>{guid {000009E7-0000-0000-0000-000000000000}}</t>
  </si>
  <si>
    <t>Кисиев Мурат</t>
  </si>
  <si>
    <t>{guid {00000BEB-0000-0000-0000-000000000000}}</t>
  </si>
  <si>
    <t>Клевлеев Анвар</t>
  </si>
  <si>
    <t>СПБ КОР-1</t>
  </si>
  <si>
    <t>Смирнов А.А.</t>
  </si>
  <si>
    <t>{guid {000009EF-0000-0000-0000-000000000000}}</t>
  </si>
  <si>
    <t>Козырева Анастасия</t>
  </si>
  <si>
    <t>СДЮСШОР "Здоровый мир", КГАУ "РЦСП"АЛВС", ККОР</t>
  </si>
  <si>
    <t>{guid {00000BA8-0000-0000-0000-000000000000}}</t>
  </si>
  <si>
    <t>Комков Сергей</t>
  </si>
  <si>
    <t>БУ "ЦСПСКЮ", ГУОР г. Бронницы, СДЮСШОР, г. Нижневартовск</t>
  </si>
  <si>
    <t>Игнатов Э.В., Балашов Е.А., Слотина Ю.В., Рябиков Л.Ю.</t>
  </si>
  <si>
    <t>{guid {00000CA9-0000-0000-0000-000000000000}}</t>
  </si>
  <si>
    <t>Коновалов Данис</t>
  </si>
  <si>
    <t>Михайлов Л.В., Иванов Г.А., Исламгараева М.И.</t>
  </si>
  <si>
    <t>{guid {00000A00-0000-0000-0000-000000000000}}</t>
  </si>
  <si>
    <t>Корпачев Денис</t>
  </si>
  <si>
    <t>{guid {00000A07-0000-0000-0000-000000000000}}</t>
  </si>
  <si>
    <t>Котов Павел</t>
  </si>
  <si>
    <t>{guid {00000A0A-0000-0000-0000-000000000000}}</t>
  </si>
  <si>
    <t>Кочеев Михаил</t>
  </si>
  <si>
    <t>{guid {00000A10-0000-0000-0000-000000000000}}</t>
  </si>
  <si>
    <t>Круглов Михаил</t>
  </si>
  <si>
    <t>Санкт-Петербург, Ярославская обл.</t>
  </si>
  <si>
    <t>{guid {00000A11-0000-0000-0000-000000000000}}</t>
  </si>
  <si>
    <t>Крылова Ксения</t>
  </si>
  <si>
    <t>ГБУ ЦСП "Хлебниково", СК "Дети белой воды"</t>
  </si>
  <si>
    <t>{guid {00000C26-0000-0000-0000-000000000000}}</t>
  </si>
  <si>
    <t>Крюков Глеб</t>
  </si>
  <si>
    <t>Москва, Ярославская обл.</t>
  </si>
  <si>
    <t>ГБПОУ "МСС УОР№2", СК "Дети белой воды"</t>
  </si>
  <si>
    <t>Тезиков А.Н., Платонова Е.Н., Соколов Ю.С., Изюмова И.А.</t>
  </si>
  <si>
    <t>{guid {00000A15-0000-0000-0000-000000000000}}</t>
  </si>
  <si>
    <t>Кудрявцев Даниил</t>
  </si>
  <si>
    <t>СПБ ГБОУ ДОД СДЮСШОР «ШВСМ ПО ВВС»</t>
  </si>
  <si>
    <t>{guid {00000E2B-0000-0000-0000-000000000000}}</t>
  </si>
  <si>
    <t>Кузнецов Виктор</t>
  </si>
  <si>
    <t>Амосова Е.А.</t>
  </si>
  <si>
    <t>{guid {00000B8F-0000-0000-0000-000000000000}}</t>
  </si>
  <si>
    <t>Кузнецов Михаил</t>
  </si>
  <si>
    <t>змс</t>
  </si>
  <si>
    <t>Свердловская обл., Новгородская обл.</t>
  </si>
  <si>
    <t>МБОУ ДОД СДЮСШОР "Уралец", АУ ЦСП, УрРк ВВ МВД</t>
  </si>
  <si>
    <t>{guid {00000BBF-0000-0000-0000-000000000000}}</t>
  </si>
  <si>
    <t>Кузнецова Дарья</t>
  </si>
  <si>
    <t>ГБПОУ "МСС УОР-2", СК "Дети белой воды"</t>
  </si>
  <si>
    <t>Тезиков А.Н., Платонова Е.Н.</t>
  </si>
  <si>
    <t>{guid {00000BE3-0000-0000-0000-000000000000}}</t>
  </si>
  <si>
    <t>Лабасов Дмитрий</t>
  </si>
  <si>
    <t>МБУ ДО СДЮСШОР "Уралец", МБУ ДО ГорСЮТур</t>
  </si>
  <si>
    <t>{guid {00000A2A-0000-0000-0000-000000000000}}</t>
  </si>
  <si>
    <t>Ларионов Дмитрий</t>
  </si>
  <si>
    <t>{guid {00000A2D-0000-0000-0000-000000000000}}</t>
  </si>
  <si>
    <t>Лебедев Денис</t>
  </si>
  <si>
    <t>СДЮШОР</t>
  </si>
  <si>
    <t>{guid {00000A33-0000-0000-0000-000000000000}}</t>
  </si>
  <si>
    <t>Липатов Александр</t>
  </si>
  <si>
    <t>мсмк</t>
  </si>
  <si>
    <t>Московская обл., Санкт-Петербург</t>
  </si>
  <si>
    <t>ГБУ МО «ЦОВС», ШВСМ ПО ВВС</t>
  </si>
  <si>
    <t>Иванов А.В., Рябиков Л.Ю.</t>
  </si>
  <si>
    <t>{guid {00000B90-0000-0000-0000-000000000000}}</t>
  </si>
  <si>
    <t>Липихин Даниил</t>
  </si>
  <si>
    <t>{guid {00000D8C-0000-0000-0000-000000000000}}</t>
  </si>
  <si>
    <t>Лутковский Владимир</t>
  </si>
  <si>
    <t>БУ "ЦСПСКЮ", ГОО СФГС и ВТ "Дискавери-Х", г. Сургут</t>
  </si>
  <si>
    <t>{guid {00000A3F-0000-0000-0000-000000000000}}</t>
  </si>
  <si>
    <t>Маймистов Сергей</t>
  </si>
  <si>
    <t>СПб КОР-1</t>
  </si>
  <si>
    <t>{guid {00000A41-0000-0000-0000-000000000000}}</t>
  </si>
  <si>
    <t>Макарова Алиса</t>
  </si>
  <si>
    <t>{guid {00000A44-0000-0000-0000-000000000000}}</t>
  </si>
  <si>
    <t>Максимов Виталий</t>
  </si>
  <si>
    <t>{guid {99C46EE1-B391-4FE2-B1CC-83488E74173C}}</t>
  </si>
  <si>
    <t>Малек Андрей</t>
  </si>
  <si>
    <t>н/п</t>
  </si>
  <si>
    <t>Словакия</t>
  </si>
  <si>
    <t>{guid {00000C4E-0000-0000-0000-000000000000}}</t>
  </si>
  <si>
    <t>Малышев Максим</t>
  </si>
  <si>
    <t>{guid {00000A48-0000-0000-0000-000000000000}}</t>
  </si>
  <si>
    <t>Малышев Роман</t>
  </si>
  <si>
    <t>КГАУ «РЦСП«АЛВС», СДЮСШОР»Здоровый мир»</t>
  </si>
  <si>
    <t>Грызлова Н.Б.</t>
  </si>
  <si>
    <t>{guid {00000C48-0000-0000-0000-000000000000}}</t>
  </si>
  <si>
    <t>Манушкин Дмитрий</t>
  </si>
  <si>
    <t>{guid {00000CAF-0000-0000-0000-000000000000}}</t>
  </si>
  <si>
    <t>Медведчук Вячеслав</t>
  </si>
  <si>
    <t>{guid {00000A55-0000-0000-0000-000000000000}}</t>
  </si>
  <si>
    <t>Мещеряков Александр</t>
  </si>
  <si>
    <t>{guid {00000A58-0000-0000-0000-000000000000}}</t>
  </si>
  <si>
    <t>Миназова Алсу</t>
  </si>
  <si>
    <t>Московская обл., Башкортостан Респ.</t>
  </si>
  <si>
    <t>ГБУ МО "ЦОВС", ГУОР г. Бронницы, СДЮСШ по гребле респ. Башкортостан</t>
  </si>
  <si>
    <t>Слотина Ю.В., Рябиков Л.Ю., Егорова В.П., Волков Н.С.</t>
  </si>
  <si>
    <t>{guid {00000CAA-0000-0000-0000-000000000000}}</t>
  </si>
  <si>
    <t>Мифтахов Газиз</t>
  </si>
  <si>
    <t>{guid {00000A5D-0000-0000-0000-000000000000}}</t>
  </si>
  <si>
    <t>Михайлов Игорь</t>
  </si>
  <si>
    <t>Московская обл.</t>
  </si>
  <si>
    <t>ГБУ МО "ЦОВС", ГУОР г. Бронницы, РКТ</t>
  </si>
  <si>
    <t>Слотина Ю.В., Рябиков Л.Ю., Михайлов И.Б.</t>
  </si>
  <si>
    <t>{guid {00000BE9-0000-0000-0000-000000000000}}</t>
  </si>
  <si>
    <t>Мокшина Татьяна</t>
  </si>
  <si>
    <t>Клуб "Waterlogy"</t>
  </si>
  <si>
    <t>Чигидин А.В.</t>
  </si>
  <si>
    <t>{guid {00000A65-0000-0000-0000-000000000000}}</t>
  </si>
  <si>
    <t>Молоков Артем</t>
  </si>
  <si>
    <t>Новосибирская обл.</t>
  </si>
  <si>
    <t>СФГС НСО</t>
  </si>
  <si>
    <t>Зеленкин К.Ю.</t>
  </si>
  <si>
    <t>{guid {00000C70-0000-0000-0000-000000000000}}</t>
  </si>
  <si>
    <t>Мосина Юлия</t>
  </si>
  <si>
    <t>ДЮСШОР, КОР-1</t>
  </si>
  <si>
    <t>Черемных А.Д., Леонов М.О.</t>
  </si>
  <si>
    <t>{guid {00000F1C-0000-0000-0000-000000000000}}</t>
  </si>
  <si>
    <t>Мугафаров Ильмир</t>
  </si>
  <si>
    <t>{guid {00000A6D-0000-0000-0000-000000000000}}</t>
  </si>
  <si>
    <t>Мухгалеева Полина</t>
  </si>
  <si>
    <t>КГАУ «РЦСП«АЛВС», СДЮСШОР»Здоровый мир», КГПУ</t>
  </si>
  <si>
    <t>{guid {00000A6F-0000-0000-0000-000000000000}}</t>
  </si>
  <si>
    <t>Непогодин Александр</t>
  </si>
  <si>
    <t>Московская обл., Хабаровский кр.</t>
  </si>
  <si>
    <t>ГБУ МО "ЦОВС", ГУОР г. Бронницы, СК "Грань"</t>
  </si>
  <si>
    <t>Слотина Ю.В., Рябиков Л.Ю., Непогодин М.М.</t>
  </si>
  <si>
    <t>{guid {00000A7A-0000-0000-0000-000000000000}}</t>
  </si>
  <si>
    <t>Новикова Елена</t>
  </si>
  <si>
    <t>{guid {00000A7E-0000-0000-0000-000000000000}}</t>
  </si>
  <si>
    <t>Образцов Максим</t>
  </si>
  <si>
    <t>ГБУ ЦСП "Хлебниково"</t>
  </si>
  <si>
    <t>Лазько А.Е.</t>
  </si>
  <si>
    <t>{guid {00000A81-0000-0000-0000-000000000000}}</t>
  </si>
  <si>
    <t>Овчинников Александр</t>
  </si>
  <si>
    <t>ЦОП СПб</t>
  </si>
  <si>
    <t>{guid {00000A8F-0000-0000-0000-000000000000}}</t>
  </si>
  <si>
    <t>Пантелеев Михаил</t>
  </si>
  <si>
    <t>Аквариум</t>
  </si>
  <si>
    <t>{guid {00000A94-0000-0000-0000-000000000000}}</t>
  </si>
  <si>
    <t>Папуш Светлана</t>
  </si>
  <si>
    <t>Папуш С.П., Макаров Л.Ю.</t>
  </si>
  <si>
    <t>{guid {00000A99-0000-0000-0000-000000000000}}</t>
  </si>
  <si>
    <t>Перова Александра</t>
  </si>
  <si>
    <t>{guid {00000A9A-0000-0000-0000-000000000000}}</t>
  </si>
  <si>
    <t>Перова Екатерина</t>
  </si>
  <si>
    <t>{guid {00000AA1-0000-0000-0000-000000000000}}</t>
  </si>
  <si>
    <t>Пешкова Валерия</t>
  </si>
  <si>
    <t>ЦСП, ГУОР г. Бронницы</t>
  </si>
  <si>
    <t>Галкина У.Ю., Васильева Е.В., Слотина Ю.В., Рябиков Л.Ю.</t>
  </si>
  <si>
    <t>{guid {00000AA4-0000-0000-0000-000000000000}}</t>
  </si>
  <si>
    <t>Платонова Елена</t>
  </si>
  <si>
    <t>СК "Дети белой воды"</t>
  </si>
  <si>
    <t>{guid {00000E8C-0000-0000-0000-000000000000}}</t>
  </si>
  <si>
    <t>Плюснина Анна</t>
  </si>
  <si>
    <t>ЦСП "Поморье", СК "Скиталец"</t>
  </si>
  <si>
    <t>Кочнев А.А., Меньшенин В.Л.</t>
  </si>
  <si>
    <t>{guid {00000AA8-0000-0000-0000-000000000000}}</t>
  </si>
  <si>
    <t>Подобряев Алексей</t>
  </si>
  <si>
    <t>г. Переславль-Залесский</t>
  </si>
  <si>
    <t>лично</t>
  </si>
  <si>
    <t>{guid {00000AA9-0000-0000-0000-000000000000}}</t>
  </si>
  <si>
    <t>Подобряева Евдокия</t>
  </si>
  <si>
    <t>ГБУ "МГФСО", СК "Дети белой воды", г. Переславль-Залесский</t>
  </si>
  <si>
    <t>Платонова Е.Н., Тезиков А.Н., Подобряев А.В.</t>
  </si>
  <si>
    <t>{guid {00000AB0-0000-0000-0000-000000000000}}</t>
  </si>
  <si>
    <t>Попов Алексей</t>
  </si>
  <si>
    <t>{guid {00000AB3-0000-0000-0000-000000000000}}</t>
  </si>
  <si>
    <t>Попыхова Наталья</t>
  </si>
  <si>
    <t>КГАУ «РЦСП«АЛВС», СДЮСШОР»Здоровый мир», СФУ</t>
  </si>
  <si>
    <t>Грызлова Н.Б., Козырева Т.А., Мухгалеев М.Ю.</t>
  </si>
  <si>
    <t>{guid {00000AB4-0000-0000-0000-000000000000}}</t>
  </si>
  <si>
    <t>Поспелов Андрей</t>
  </si>
  <si>
    <t>Платонова Е.Н., Тезиков А.Н., Натальин С.А.</t>
  </si>
  <si>
    <t>{guid {00000AB7-0000-0000-0000-000000000000}}</t>
  </si>
  <si>
    <t>Преснов Павел</t>
  </si>
  <si>
    <t>{guid {00000AB8-0000-0000-0000-000000000000}}</t>
  </si>
  <si>
    <t>Прожерин Артём</t>
  </si>
  <si>
    <t>Козлов Н.А., Меновщиков Л.В., Милехин С.Ф., Вожаков С.А.</t>
  </si>
  <si>
    <t>{guid {00000CFB-0000-0000-0000-000000000000}}</t>
  </si>
  <si>
    <t>Просяник Галина</t>
  </si>
  <si>
    <t>{guid {00000ABA-0000-0000-0000-000000000000}}</t>
  </si>
  <si>
    <t>Прусаков Александр</t>
  </si>
  <si>
    <t>Шабакин</t>
  </si>
  <si>
    <t>Шабакин М.В.</t>
  </si>
  <si>
    <t>{guid {00000ABE-0000-0000-0000-000000000000}}</t>
  </si>
  <si>
    <t>Пустельникова Екатерина</t>
  </si>
  <si>
    <t>ГК "Kayaker"</t>
  </si>
  <si>
    <t>Вишняков И.А., Рогова Н.С.</t>
  </si>
  <si>
    <t>{guid {00000BE4-0000-0000-0000-000000000000}}</t>
  </si>
  <si>
    <t>Пухаев Юрий</t>
  </si>
  <si>
    <t>ГБУДО ДЮСШ №4</t>
  </si>
  <si>
    <t>Кисиев М.А., Шхорбати В.С.</t>
  </si>
  <si>
    <t>{guid {00000AC0-0000-0000-0000-000000000000}}</t>
  </si>
  <si>
    <t>Пучнина Вероника</t>
  </si>
  <si>
    <t>Черемных А.Д., Леонов М.О., Смирнов А.А., Васильева Е.В.</t>
  </si>
  <si>
    <t>{guid {00000ACA-0000-0000-0000-000000000000}}</t>
  </si>
  <si>
    <t>Рашев Александр</t>
  </si>
  <si>
    <t>{guid {00000AD0-0000-0000-0000-000000000000}}</t>
  </si>
  <si>
    <t>Ромашкин Дмитрий</t>
  </si>
  <si>
    <t>ДК Каяк</t>
  </si>
  <si>
    <t>{guid {00000AD1-0000-0000-0000-000000000000}}</t>
  </si>
  <si>
    <t>Ромашкина Екатерина</t>
  </si>
  <si>
    <t>Ромашкин Д.В.</t>
  </si>
  <si>
    <t>{guid {00000AD9-0000-0000-0000-000000000000}}</t>
  </si>
  <si>
    <t>Сабитова Зульфия</t>
  </si>
  <si>
    <t>ЦСП ТО</t>
  </si>
  <si>
    <t>{guid {00000ADC-0000-0000-0000-000000000000}}</t>
  </si>
  <si>
    <t>Савицкий Александр</t>
  </si>
  <si>
    <t>{guid {00000EBC-0000-0000-0000-000000000000}}</t>
  </si>
  <si>
    <t>Салаватуллин Артур</t>
  </si>
  <si>
    <t>{guid {00000CDB-0000-0000-0000-000000000000}}</t>
  </si>
  <si>
    <t>Сапожникова Виктория</t>
  </si>
  <si>
    <t>{guid {00000AEC-0000-0000-0000-000000000000}}</t>
  </si>
  <si>
    <t>Селезнёв Михаил</t>
  </si>
  <si>
    <t>{guid {00000AF2-0000-0000-0000-000000000000}}</t>
  </si>
  <si>
    <t>Сенькин Станислав</t>
  </si>
  <si>
    <t>{guid {00000AF5-0000-0000-0000-000000000000}}</t>
  </si>
  <si>
    <t>Сеткин Кирилл</t>
  </si>
  <si>
    <t>СДЮШОР, ГАГУ, ЦСКА</t>
  </si>
  <si>
    <t>{guid {00000AFA-0000-0000-0000-000000000000}}</t>
  </si>
  <si>
    <t>Сироткин Антон</t>
  </si>
  <si>
    <t>{guid {00000B04-0000-0000-0000-000000000000}}</t>
  </si>
  <si>
    <t>Смирнов Павел</t>
  </si>
  <si>
    <t>{guid {00000E69-0000-0000-0000-000000000000}}</t>
  </si>
  <si>
    <t>Смирнова Валерия</t>
  </si>
  <si>
    <t>г.п. Богородское, ФОК "Лотос", ГУОР г. Бронницы</t>
  </si>
  <si>
    <t>Солодовников А.А., Солодовникова З.В., Слотина Ю.В., Рябиков Л.Ю.</t>
  </si>
  <si>
    <t>{guid {00000B05-0000-0000-0000-000000000000}}</t>
  </si>
  <si>
    <t>Смирнова Полина</t>
  </si>
  <si>
    <t>{guid {00000B07-0000-0000-0000-000000000000}}</t>
  </si>
  <si>
    <t>Снегирёв Юрий</t>
  </si>
  <si>
    <t>{guid {00000B0E-0000-0000-0000-000000000000}}</t>
  </si>
  <si>
    <t>Солодовникова Елена</t>
  </si>
  <si>
    <t>{guid {00000E1B-0000-0000-0000-000000000000}}</t>
  </si>
  <si>
    <t>Сондор Александр</t>
  </si>
  <si>
    <t>Широков А.А., Кречетов В.Ф.</t>
  </si>
  <si>
    <t>{guid {00000C94-0000-0000-0000-000000000000}}</t>
  </si>
  <si>
    <t>Стафеев Игорь</t>
  </si>
  <si>
    <t>{guid {00000BED-0000-0000-0000-000000000000}}</t>
  </si>
  <si>
    <t>Стратула Иван</t>
  </si>
  <si>
    <t>{guid {00000F48-0000-0000-0000-000000000000}}</t>
  </si>
  <si>
    <t>Суровая Полина</t>
  </si>
  <si>
    <t>Быкадоров В.А.</t>
  </si>
  <si>
    <t>{guid {00000B16-0000-0000-0000-000000000000}}</t>
  </si>
  <si>
    <t>Суслов Алексей</t>
  </si>
  <si>
    <t>{guid {00000C67-0000-0000-0000-000000000000}}</t>
  </si>
  <si>
    <t>Терехова Елизавета</t>
  </si>
  <si>
    <t>ГУОР г. Бронницы, РСОО "ХРФГС"</t>
  </si>
  <si>
    <t>Слотина Ю.В., Рябиков Л.Ю., Непогодин М.М., Коновалова И.Ю.</t>
  </si>
  <si>
    <t>{guid {00000C45-0000-0000-0000-000000000000}}</t>
  </si>
  <si>
    <t>Терин Артем</t>
  </si>
  <si>
    <t>{guid {00000B22-0000-0000-0000-000000000000}}</t>
  </si>
  <si>
    <t>Тимаков Дмитрий</t>
  </si>
  <si>
    <t>{guid {00000B25-0000-0000-0000-000000000000}}</t>
  </si>
  <si>
    <t>Тищенко Дмитрий</t>
  </si>
  <si>
    <t>{guid {00000AAE-0000-0000-0000-000000000000}}</t>
  </si>
  <si>
    <t>Третьякова Светлана</t>
  </si>
  <si>
    <t>МАУ "НЦВСМ", СФГС НСО</t>
  </si>
  <si>
    <t>Третьяков А.</t>
  </si>
  <si>
    <t>{guid {00000B2D-0000-0000-0000-000000000000}}</t>
  </si>
  <si>
    <t>Трифонов Артём</t>
  </si>
  <si>
    <t>СК "Аквариум"</t>
  </si>
  <si>
    <t>{guid {00000B2E-0000-0000-0000-000000000000}}</t>
  </si>
  <si>
    <t>Трифонов Николай</t>
  </si>
  <si>
    <t>Агентство Венгрова</t>
  </si>
  <si>
    <t>{guid {00000B30-0000-0000-0000-000000000000}}</t>
  </si>
  <si>
    <t>Тропкина Анастасия</t>
  </si>
  <si>
    <t>СПБ ГБОУ ДОД СДЮСШОР "ШВСМ по ВВС", ПМК "Олимп"</t>
  </si>
  <si>
    <t>Вишняков И.А., Рогова Н.С., Герций С.Е.</t>
  </si>
  <si>
    <t>{guid {00000B3B-0000-0000-0000-000000000000}}</t>
  </si>
  <si>
    <t>Ушаков Антон</t>
  </si>
  <si>
    <t>ГБУ "ЦСП "Хлебниково"</t>
  </si>
  <si>
    <t>Натальин С.А.</t>
  </si>
  <si>
    <t>{guid {00000B3C-0000-0000-0000-000000000000}}</t>
  </si>
  <si>
    <t>Ушаков Артем</t>
  </si>
  <si>
    <t>{guid {00000E13-0000-0000-0000-000000000000}}</t>
  </si>
  <si>
    <t>Фетисов Никита</t>
  </si>
  <si>
    <t>СДЮСШОР «Здоровый мир»</t>
  </si>
  <si>
    <t>{guid {00000C73-0000-0000-0000-000000000000}}</t>
  </si>
  <si>
    <t>Флёров Владимир</t>
  </si>
  <si>
    <t>ДЮСШОР, СПб КОР-1</t>
  </si>
  <si>
    <t>{guid {00000B47-0000-0000-0000-000000000000}}</t>
  </si>
  <si>
    <t>Харитонова Марта</t>
  </si>
  <si>
    <t>Герций С.Е., Рогова Н.С.</t>
  </si>
  <si>
    <t>{guid {3A8CF7BF-31C9-4CC5-B6D8-6AF78CF63034}}</t>
  </si>
  <si>
    <t>Хасанзанов Данил</t>
  </si>
  <si>
    <t>{guid {00000BBA-0000-0000-0000-000000000000}}</t>
  </si>
  <si>
    <t>Храмцов Дмитрий</t>
  </si>
  <si>
    <t>{guid {00000B59-0000-0000-0000-000000000000}}</t>
  </si>
  <si>
    <t>Чигидин Александр</t>
  </si>
  <si>
    <t>СПБ ГБОУ СДЮСШОР "ШВСМ по ВВС"</t>
  </si>
  <si>
    <t>{guid {5B9F6063-1141-47D6-BD5E-F6712B7E5FC9}}</t>
  </si>
  <si>
    <t>Чигирев Владислав</t>
  </si>
  <si>
    <t>Амосова Я.П.</t>
  </si>
  <si>
    <t>{guid {00000B5A-0000-0000-0000-000000000000}}</t>
  </si>
  <si>
    <t>Чувилова Екатерина</t>
  </si>
  <si>
    <t>ГПБОУ "МСС УОР№2", СК "Дети белой воды"</t>
  </si>
  <si>
    <t>Тезиков А.Н., Платонова Е.Н., Натальин С.А.</t>
  </si>
  <si>
    <t>{guid {00000B5D-0000-0000-0000-000000000000}}</t>
  </si>
  <si>
    <t>Шабакин Михаил</t>
  </si>
  <si>
    <t>ШВСМ «Хлебниково»</t>
  </si>
  <si>
    <t>{guid {00000B5E-0000-0000-0000-000000000000}}</t>
  </si>
  <si>
    <t>Шабанов Максим</t>
  </si>
  <si>
    <t>{guid {00000B61-0000-0000-0000-000000000000}}</t>
  </si>
  <si>
    <t>Шайдурова Дарья</t>
  </si>
  <si>
    <t>{guid {00000B63-0000-0000-0000-000000000000}}</t>
  </si>
  <si>
    <t>Шарипова Екатерина</t>
  </si>
  <si>
    <t>СШ №28</t>
  </si>
  <si>
    <t>Федоров М.В.</t>
  </si>
  <si>
    <t>{guid {00000B6F-0000-0000-0000-000000000000}}</t>
  </si>
  <si>
    <t>Шимко Алексей</t>
  </si>
  <si>
    <t>{guid {00000B76-0000-0000-0000-000000000000}}</t>
  </si>
  <si>
    <t>Шклярук Николай</t>
  </si>
  <si>
    <t>{guid {00000B7B-0000-0000-0000-000000000000}}</t>
  </si>
  <si>
    <t>Эйгель Павел</t>
  </si>
  <si>
    <t>{guid {00000C6F-0000-0000-0000-000000000000}}</t>
  </si>
  <si>
    <t>Юдина Анна</t>
  </si>
  <si>
    <t>{guid {00000B82-0000-0000-0000-000000000000}}</t>
  </si>
  <si>
    <t>Якунин Алексей</t>
  </si>
  <si>
    <t>Спортивная делегация</t>
  </si>
  <si>
    <t>Спортсмены</t>
  </si>
  <si>
    <t>Мужчины</t>
  </si>
  <si>
    <t>Женщины</t>
  </si>
  <si>
    <t>Тренеры</t>
  </si>
  <si>
    <t>Всего</t>
  </si>
  <si>
    <t>Уровень спортивной подготовки</t>
  </si>
  <si>
    <t>По годам рождения</t>
  </si>
  <si>
    <t>Алтай Респ.</t>
  </si>
  <si>
    <t>Итого:</t>
  </si>
  <si>
    <t>Категория</t>
  </si>
  <si>
    <t>Номер</t>
  </si>
  <si>
    <t>ГодМладший</t>
  </si>
  <si>
    <t>ГодСтарший</t>
  </si>
  <si>
    <t>НеСтартовал</t>
  </si>
  <si>
    <t>К-1м</t>
  </si>
  <si>
    <t>6</t>
  </si>
  <si>
    <t>2000</t>
  </si>
  <si>
    <t>35</t>
  </si>
  <si>
    <t>1989</t>
  </si>
  <si>
    <t>39</t>
  </si>
  <si>
    <t>1986</t>
  </si>
  <si>
    <t>14</t>
  </si>
  <si>
    <t>1998</t>
  </si>
  <si>
    <t>28</t>
  </si>
  <si>
    <t>2001</t>
  </si>
  <si>
    <t>13</t>
  </si>
  <si>
    <t>19</t>
  </si>
  <si>
    <t>1995</t>
  </si>
  <si>
    <t>40</t>
  </si>
  <si>
    <t>38</t>
  </si>
  <si>
    <t>34</t>
  </si>
  <si>
    <t>5</t>
  </si>
  <si>
    <t>1999</t>
  </si>
  <si>
    <t>60</t>
  </si>
  <si>
    <t>1994</t>
  </si>
  <si>
    <t>9</t>
  </si>
  <si>
    <t>1992</t>
  </si>
  <si>
    <t>55</t>
  </si>
  <si>
    <t>27</t>
  </si>
  <si>
    <t>7</t>
  </si>
  <si>
    <t>47</t>
  </si>
  <si>
    <t>49</t>
  </si>
  <si>
    <t>1997</t>
  </si>
  <si>
    <t>46</t>
  </si>
  <si>
    <t>1996</t>
  </si>
  <si>
    <t>48</t>
  </si>
  <si>
    <t>2</t>
  </si>
  <si>
    <t>44</t>
  </si>
  <si>
    <t>1976</t>
  </si>
  <si>
    <t>12</t>
  </si>
  <si>
    <t>37</t>
  </si>
  <si>
    <t>1991</t>
  </si>
  <si>
    <t>26</t>
  </si>
  <si>
    <t>42</t>
  </si>
  <si>
    <t>22</t>
  </si>
  <si>
    <t>51</t>
  </si>
  <si>
    <t>36</t>
  </si>
  <si>
    <t>56</t>
  </si>
  <si>
    <t>53</t>
  </si>
  <si>
    <t/>
  </si>
  <si>
    <t>23</t>
  </si>
  <si>
    <t>16</t>
  </si>
  <si>
    <t>25</t>
  </si>
  <si>
    <t>8</t>
  </si>
  <si>
    <t>59</t>
  </si>
  <si>
    <t>11</t>
  </si>
  <si>
    <t>1955</t>
  </si>
  <si>
    <t>32</t>
  </si>
  <si>
    <t>1978</t>
  </si>
  <si>
    <t>50</t>
  </si>
  <si>
    <t>57</t>
  </si>
  <si>
    <t>24</t>
  </si>
  <si>
    <t>33</t>
  </si>
  <si>
    <t>18</t>
  </si>
  <si>
    <t>1968</t>
  </si>
  <si>
    <t>52</t>
  </si>
  <si>
    <t>10</t>
  </si>
  <si>
    <t>30</t>
  </si>
  <si>
    <t>1967</t>
  </si>
  <si>
    <t>31</t>
  </si>
  <si>
    <t>17</t>
  </si>
  <si>
    <t>41</t>
  </si>
  <si>
    <t>43</t>
  </si>
  <si>
    <t>1985</t>
  </si>
  <si>
    <t>20</t>
  </si>
  <si>
    <t>1962</t>
  </si>
  <si>
    <t>21</t>
  </si>
  <si>
    <t>4</t>
  </si>
  <si>
    <t>29</t>
  </si>
  <si>
    <t>1973</t>
  </si>
  <si>
    <t>3</t>
  </si>
  <si>
    <t>45</t>
  </si>
  <si>
    <t>1983</t>
  </si>
  <si>
    <t>58</t>
  </si>
  <si>
    <t>54</t>
  </si>
  <si>
    <t>1990</t>
  </si>
  <si>
    <t>15</t>
  </si>
  <si>
    <t>С-2м</t>
  </si>
  <si>
    <t>98</t>
  </si>
  <si>
    <t>Азанов Дмитрий_x000D_
Говер Егор</t>
  </si>
  <si>
    <t>1995_x000D_
1994</t>
  </si>
  <si>
    <t>мс_x000D_
мс</t>
  </si>
  <si>
    <t>96</t>
  </si>
  <si>
    <t>Афанасьев Алексей_x000D_
Сенькин Станислав</t>
  </si>
  <si>
    <t>1989_x000D_
1988</t>
  </si>
  <si>
    <t>Санкт-Петербург, Пермский кр._x000D_
Санкт-Петербург</t>
  </si>
  <si>
    <t>102</t>
  </si>
  <si>
    <t>Войналович Вадим_x000D_
Попов Алексей</t>
  </si>
  <si>
    <t>1995_x000D_
1995</t>
  </si>
  <si>
    <t>84</t>
  </si>
  <si>
    <t>Герасимов Иван_x000D_
Иманкулов Дастан</t>
  </si>
  <si>
    <t>1995_x000D_
2000</t>
  </si>
  <si>
    <t>кмс_x000D_
1</t>
  </si>
  <si>
    <t>МГФСО_x000D_
ГБУ "МГФСО"</t>
  </si>
  <si>
    <t>Макаров Л.Ю._x000D_
Штабкин В.Д., Макаров Л.Ю.</t>
  </si>
  <si>
    <t>83</t>
  </si>
  <si>
    <t>Гончаров Сергей_x000D_
Манушкин Дмитрий</t>
  </si>
  <si>
    <t>1998_x000D_
1998</t>
  </si>
  <si>
    <t>кмс_x000D_
кмс</t>
  </si>
  <si>
    <t>СДЮСШОР «Здоровый мир», ККОР_x000D_
СДЮСШОР «Здоровый мир», Ермак</t>
  </si>
  <si>
    <t>Козырева Т.А., Мухгалеев М.Ю._x000D_
Мухгалеев М.Ю., Козырева Т.А.</t>
  </si>
  <si>
    <t>93</t>
  </si>
  <si>
    <t>Дегтярев Андрей_x000D_
Сеткин Кирилл</t>
  </si>
  <si>
    <t>1997_x000D_
1993</t>
  </si>
  <si>
    <t>кмс_x000D_
мс</t>
  </si>
  <si>
    <t>СДЮШОР, ГАГУ_x000D_
СДЮШОР, ГАГУ, ЦСКА</t>
  </si>
  <si>
    <t>88</t>
  </si>
  <si>
    <t>Идильгужин Тимур_x000D_
Мугафаров Ильмир</t>
  </si>
  <si>
    <t>1998_x000D_
2001</t>
  </si>
  <si>
    <t>89</t>
  </si>
  <si>
    <t>Коновалов Данис_x000D_
Мифтахов Газиз</t>
  </si>
  <si>
    <t>2000_x000D_
2000</t>
  </si>
  <si>
    <t>1_x000D_
1</t>
  </si>
  <si>
    <t>97</t>
  </si>
  <si>
    <t>Котов Павел_x000D_
Комков Сергей</t>
  </si>
  <si>
    <t>94</t>
  </si>
  <si>
    <t>Кочеев Михаил_x000D_
Тищенко Дмитрий</t>
  </si>
  <si>
    <t>103</t>
  </si>
  <si>
    <t>Ларионов Дмитрий_x000D_
Кузнецов Михаил</t>
  </si>
  <si>
    <t>1985_x000D_
1985</t>
  </si>
  <si>
    <t>змс_x000D_
змс</t>
  </si>
  <si>
    <t>90</t>
  </si>
  <si>
    <t>Липихин Даниил_x000D_
Стафеев Игорь</t>
  </si>
  <si>
    <t>Конради А.В., Токмаков С.А._x000D_
Токмаков С.А., Паутов М.Н.</t>
  </si>
  <si>
    <t>85</t>
  </si>
  <si>
    <t>Малышев Роман_x000D_
Терин Артем</t>
  </si>
  <si>
    <t>1996_x000D_
1998</t>
  </si>
  <si>
    <t>мс_x000D_
кмс</t>
  </si>
  <si>
    <t>КГАУ «РЦСП«АЛВС», СДЮСШОР»Здоровый мир»_x000D_
СДЮСШОР «Здоровый мир», СибГАУ</t>
  </si>
  <si>
    <t>Грызлова Н.Б._x000D_
Козырева Т.А., Мухгалеев М.Ю.</t>
  </si>
  <si>
    <t>100</t>
  </si>
  <si>
    <t>Михайлов Игорь_x000D_
Шклярук Николай</t>
  </si>
  <si>
    <t>1996_x000D_
1996</t>
  </si>
  <si>
    <t>99</t>
  </si>
  <si>
    <t>Образцов Максим_x000D_
Суслов Алексей</t>
  </si>
  <si>
    <t>1987_x000D_
1991</t>
  </si>
  <si>
    <t>ГБУ ЦСП "Хлебниково"_x000D_
МГФСО</t>
  </si>
  <si>
    <t>Лазько А.Е._x000D_
Макаров Л.Ю.</t>
  </si>
  <si>
    <t>86</t>
  </si>
  <si>
    <t>Овчинников Александр_x000D_
Тимаков Дмитрий</t>
  </si>
  <si>
    <t>1994_x000D_
1985</t>
  </si>
  <si>
    <t>ЦОП СПб_x000D_
СПБ ГБОУ ДОД СДЮСШОР «ШВСМ ПО ВВС»</t>
  </si>
  <si>
    <t>Иванов А.В., Васильева Е.В._x000D_
Иванов А.В., Маняхина М.А.</t>
  </si>
  <si>
    <t>92</t>
  </si>
  <si>
    <t>Преснов Павел_x000D_
Крюков Глеб</t>
  </si>
  <si>
    <t>95</t>
  </si>
  <si>
    <t>Сироткин Антон_x000D_
Буйнов Александр</t>
  </si>
  <si>
    <t>101</t>
  </si>
  <si>
    <t>Ушаков Антон_x000D_
Ушаков Артем</t>
  </si>
  <si>
    <t>1990_x000D_
1990</t>
  </si>
  <si>
    <t>Натальин С.А._x000D_
Лазько А.Е.</t>
  </si>
  <si>
    <t>91</t>
  </si>
  <si>
    <t>Фетисов Никита_x000D_
Грачев Владислав</t>
  </si>
  <si>
    <t>1999_x000D_
1999</t>
  </si>
  <si>
    <t>СДЮСШОР «Здоровый мир»_x000D_
СДЮСШОР «Здоровый мир», Ермак</t>
  </si>
  <si>
    <t>К-1ж</t>
  </si>
  <si>
    <t>137</t>
  </si>
  <si>
    <t>109</t>
  </si>
  <si>
    <t>114</t>
  </si>
  <si>
    <t>117</t>
  </si>
  <si>
    <t>135</t>
  </si>
  <si>
    <t>125</t>
  </si>
  <si>
    <t>127</t>
  </si>
  <si>
    <t>111</t>
  </si>
  <si>
    <t>132</t>
  </si>
  <si>
    <t>110</t>
  </si>
  <si>
    <t>134</t>
  </si>
  <si>
    <t>140</t>
  </si>
  <si>
    <t>124</t>
  </si>
  <si>
    <t>122</t>
  </si>
  <si>
    <t>1993</t>
  </si>
  <si>
    <t>138</t>
  </si>
  <si>
    <t>108</t>
  </si>
  <si>
    <t>112</t>
  </si>
  <si>
    <t>141</t>
  </si>
  <si>
    <t>120</t>
  </si>
  <si>
    <t>118</t>
  </si>
  <si>
    <t>143</t>
  </si>
  <si>
    <t>1982</t>
  </si>
  <si>
    <t>142</t>
  </si>
  <si>
    <t>128</t>
  </si>
  <si>
    <t>104</t>
  </si>
  <si>
    <t>106</t>
  </si>
  <si>
    <t>133</t>
  </si>
  <si>
    <t>126</t>
  </si>
  <si>
    <t>105</t>
  </si>
  <si>
    <t>113</t>
  </si>
  <si>
    <t>1971</t>
  </si>
  <si>
    <t>119</t>
  </si>
  <si>
    <t>121</t>
  </si>
  <si>
    <t>1974</t>
  </si>
  <si>
    <t>115</t>
  </si>
  <si>
    <t>136</t>
  </si>
  <si>
    <t>139</t>
  </si>
  <si>
    <t>107</t>
  </si>
  <si>
    <t>129</t>
  </si>
  <si>
    <t>144</t>
  </si>
  <si>
    <t>1984</t>
  </si>
  <si>
    <t>130</t>
  </si>
  <si>
    <t>131</t>
  </si>
  <si>
    <t>116</t>
  </si>
  <si>
    <t>С-1м</t>
  </si>
  <si>
    <t>187</t>
  </si>
  <si>
    <t>189</t>
  </si>
  <si>
    <t>154</t>
  </si>
  <si>
    <t>206</t>
  </si>
  <si>
    <t>178</t>
  </si>
  <si>
    <t>177</t>
  </si>
  <si>
    <t>155</t>
  </si>
  <si>
    <t>174</t>
  </si>
  <si>
    <t>1965</t>
  </si>
  <si>
    <t>153</t>
  </si>
  <si>
    <t>171</t>
  </si>
  <si>
    <t>182</t>
  </si>
  <si>
    <t>166</t>
  </si>
  <si>
    <t>170</t>
  </si>
  <si>
    <t>165</t>
  </si>
  <si>
    <t>180</t>
  </si>
  <si>
    <t>148</t>
  </si>
  <si>
    <t>162</t>
  </si>
  <si>
    <t>185</t>
  </si>
  <si>
    <t>195</t>
  </si>
  <si>
    <t>146</t>
  </si>
  <si>
    <t>167</t>
  </si>
  <si>
    <t>149</t>
  </si>
  <si>
    <t>196</t>
  </si>
  <si>
    <t>179</t>
  </si>
  <si>
    <t>194</t>
  </si>
  <si>
    <t>184</t>
  </si>
  <si>
    <t>188</t>
  </si>
  <si>
    <t>164</t>
  </si>
  <si>
    <t>150</t>
  </si>
  <si>
    <t>205</t>
  </si>
  <si>
    <t>1981</t>
  </si>
  <si>
    <t>157</t>
  </si>
  <si>
    <t>147</t>
  </si>
  <si>
    <t>197</t>
  </si>
  <si>
    <t>190</t>
  </si>
  <si>
    <t>168</t>
  </si>
  <si>
    <t>151</t>
  </si>
  <si>
    <t>181</t>
  </si>
  <si>
    <t>161</t>
  </si>
  <si>
    <t>152</t>
  </si>
  <si>
    <t>201</t>
  </si>
  <si>
    <t>192</t>
  </si>
  <si>
    <t>1987</t>
  </si>
  <si>
    <t>204</t>
  </si>
  <si>
    <t>191</t>
  </si>
  <si>
    <t>160</t>
  </si>
  <si>
    <t>159</t>
  </si>
  <si>
    <t>183</t>
  </si>
  <si>
    <t>199</t>
  </si>
  <si>
    <t>175</t>
  </si>
  <si>
    <t>200</t>
  </si>
  <si>
    <t>193</t>
  </si>
  <si>
    <t>158</t>
  </si>
  <si>
    <t>202</t>
  </si>
  <si>
    <t>169</t>
  </si>
  <si>
    <t>203</t>
  </si>
  <si>
    <t>145</t>
  </si>
  <si>
    <t>172</t>
  </si>
  <si>
    <t>173</t>
  </si>
  <si>
    <t>163</t>
  </si>
  <si>
    <t>186</t>
  </si>
  <si>
    <t>176</t>
  </si>
  <si>
    <t>198</t>
  </si>
  <si>
    <t>156</t>
  </si>
  <si>
    <t>С-1ж</t>
  </si>
  <si>
    <t>78</t>
  </si>
  <si>
    <t>62</t>
  </si>
  <si>
    <t>66</t>
  </si>
  <si>
    <t>75</t>
  </si>
  <si>
    <t>63</t>
  </si>
  <si>
    <t>77</t>
  </si>
  <si>
    <t>70</t>
  </si>
  <si>
    <t>79</t>
  </si>
  <si>
    <t>82</t>
  </si>
  <si>
    <t>72</t>
  </si>
  <si>
    <t>71</t>
  </si>
  <si>
    <t>69</t>
  </si>
  <si>
    <t>67</t>
  </si>
  <si>
    <t>80</t>
  </si>
  <si>
    <t>65</t>
  </si>
  <si>
    <t>64</t>
  </si>
  <si>
    <t>73</t>
  </si>
  <si>
    <t>81</t>
  </si>
  <si>
    <t>74</t>
  </si>
  <si>
    <t>76</t>
  </si>
  <si>
    <t>68</t>
  </si>
  <si>
    <t>61</t>
  </si>
  <si>
    <t>Минспорт России_x000D_
Федерация гребного слалома России</t>
  </si>
  <si>
    <t>Чемпионат России по гребному слалому 2016 года</t>
  </si>
  <si>
    <t>15-18 сентября 2016 года</t>
  </si>
  <si>
    <t>Новгородская обл., г. Окуловка, Окуловский слаломный канал, 5 категория сложности</t>
  </si>
  <si>
    <t>Квалификация</t>
  </si>
  <si>
    <t>ПРОТОКОЛ РЕЗУЛЬТАТОВ</t>
  </si>
  <si>
    <t>М.</t>
  </si>
  <si>
    <t>Категория К-1м</t>
  </si>
  <si>
    <t xml:space="preserve"> 1-ая попытка</t>
  </si>
  <si>
    <t>Время</t>
  </si>
  <si>
    <t>Штр</t>
  </si>
  <si>
    <t>Рез-т</t>
  </si>
  <si>
    <t xml:space="preserve"> 2-ая попытка</t>
  </si>
  <si>
    <t>Лучший</t>
  </si>
  <si>
    <t>Отст%</t>
  </si>
  <si>
    <t>DNS</t>
  </si>
  <si>
    <t>Категория С-2м</t>
  </si>
  <si>
    <t>Михайлов Игорь
Шклярук Николай</t>
  </si>
  <si>
    <t>1996
1996</t>
  </si>
  <si>
    <t>мс
мс</t>
  </si>
  <si>
    <t>Ушаков Антон
Ушаков Артем</t>
  </si>
  <si>
    <t>1990
1990</t>
  </si>
  <si>
    <t>Войналович Вадим
Попов Алексей</t>
  </si>
  <si>
    <t>1995
1995</t>
  </si>
  <si>
    <t>Ларионов Дмитрий
Кузнецов Михаил</t>
  </si>
  <si>
    <t>1985
1985</t>
  </si>
  <si>
    <t>змс
змс</t>
  </si>
  <si>
    <t>Образцов Максим
Суслов Алексей</t>
  </si>
  <si>
    <t>1987
1991</t>
  </si>
  <si>
    <t>Азанов Дмитрий
Говер Егор</t>
  </si>
  <si>
    <t>1995
1994</t>
  </si>
  <si>
    <t>Афанасьев Алексей
Сенькин Станислав</t>
  </si>
  <si>
    <t>1989
1988</t>
  </si>
  <si>
    <t>Котов Павел
Комков Сергей</t>
  </si>
  <si>
    <t>1998
1998</t>
  </si>
  <si>
    <t>кмс
кмс</t>
  </si>
  <si>
    <t>Овчинников Александр
Тимаков Дмитрий</t>
  </si>
  <si>
    <t>1994
1985</t>
  </si>
  <si>
    <t>Малышев Роман
Терин Артем</t>
  </si>
  <si>
    <t>1996
1998</t>
  </si>
  <si>
    <t>мс
кмс</t>
  </si>
  <si>
    <t>Кочеев Михаил
Тищенко Дмитрий</t>
  </si>
  <si>
    <t>Сироткин Антон
Буйнов Александр</t>
  </si>
  <si>
    <t>Дегтярев Андрей
Сеткин Кирилл</t>
  </si>
  <si>
    <t>1997
1993</t>
  </si>
  <si>
    <t>кмс
мс</t>
  </si>
  <si>
    <t>Фетисов Никита
Грачев Владислав</t>
  </si>
  <si>
    <t>1999
1999</t>
  </si>
  <si>
    <t>Гончаров Сергей
Манушкин Дмитрий</t>
  </si>
  <si>
    <t>Преснов Павел
Крюков Глеб</t>
  </si>
  <si>
    <t>2000
2000</t>
  </si>
  <si>
    <t>Герасимов Иван
Иманкулов Дастан</t>
  </si>
  <si>
    <t>1995
2000</t>
  </si>
  <si>
    <t>кмс
1</t>
  </si>
  <si>
    <t>DNF</t>
  </si>
  <si>
    <t>Идильгужин Тимур
Мугафаров Ильмир</t>
  </si>
  <si>
    <t>1998
2001</t>
  </si>
  <si>
    <t>Липихин Даниил
Стафеев Игорь</t>
  </si>
  <si>
    <t>Коновалов Данис
Мифтахов Газиз</t>
  </si>
  <si>
    <t>1
1</t>
  </si>
  <si>
    <t>Категория К-1ж</t>
  </si>
  <si>
    <t>Категория С-1м</t>
  </si>
  <si>
    <t>Категория С-1ж</t>
  </si>
  <si>
    <t>Квалификация(п)</t>
  </si>
  <si>
    <t>ПРОТОКОЛ РЕЗУЛЬТАТОВ ПОДРОБНО</t>
  </si>
  <si>
    <t>Полуфинал</t>
  </si>
  <si>
    <t>Полуфинал(п)</t>
  </si>
  <si>
    <t>Финал</t>
  </si>
  <si>
    <t>Финал(п)</t>
  </si>
  <si>
    <t>Командные гонки</t>
  </si>
  <si>
    <t>Доронин Евгений
Лабасов Дмитрий
Губенко Никита</t>
  </si>
  <si>
    <t>1989
2000
1994</t>
  </si>
  <si>
    <t>мс
кмс
мс</t>
  </si>
  <si>
    <t>МБУ ДО СДЮСШОР "Уралец"
МБУ ДО СДЮСШОР "Уралец", МБУ ДО ГорСЮТур
МБУ ДО СДЮСШОР "Уралец"</t>
  </si>
  <si>
    <t>Гвоздева О.В., Касимов А.Ю.
Гвоздева О.В., Касимов А.Ю., Салтанов С.В.
Гвоздева О.В., Касимов А.Ю., Салтанов С.В.</t>
  </si>
  <si>
    <t>Эйгель Павел
Шабанов Максим
Инкин Никита</t>
  </si>
  <si>
    <t>1990
1994
1997</t>
  </si>
  <si>
    <t>мсмк
мс
мс</t>
  </si>
  <si>
    <t>ГБУ "ЦСП "Хлебниково"
ГБУ ЦСП "Хлебниково"
ШВСМ "Хлебниково", СК "Дети белой воды"</t>
  </si>
  <si>
    <t>Натальин С.А.
Казанцев И.В.
Натальин С.А., Тезиков А.Н., Платонова Е.Н.</t>
  </si>
  <si>
    <t>Маймистов Сергей
Кудрявцев Даниил
Изюмов Игорь</t>
  </si>
  <si>
    <t>1997
1999
1998</t>
  </si>
  <si>
    <t>мс
кмс
кмс</t>
  </si>
  <si>
    <t>СПб КОР-1
СПБ ГБОУ ДОД СДЮСШОР «ШВСМ ПО ВВС»
СПб ГБОУ СПО "КОР №1", СДЮСШОР №6, г. Ярославль</t>
  </si>
  <si>
    <t>Леонов М.О.
Рогова Н.С., Маняхина М.А., Герций С.Е., Вишняков И.А.
Леонов М.О., Смирнов А.А., Соколов Ю.С., Шахова В.М.</t>
  </si>
  <si>
    <t>Прожерин Артём
Тищенко Дмитрий
Лебедев Денис</t>
  </si>
  <si>
    <t>1992
1995
1998</t>
  </si>
  <si>
    <t>СДЮШОР
СДЮШОР, ГАГУ
СДЮШОР</t>
  </si>
  <si>
    <t>Козлов Н.А., Меновщиков Л.В., Милехин С.Ф., Вожаков С.А.
Козлов Н.А., Милехин С.Ф., Вожаков С.А., Меновщиков Л.В.
Козлов Н.А., Милехин С.Ф., Вожаков С.А., Меновщиков Л.В.</t>
  </si>
  <si>
    <t>Гончаров Сергей
Горомлев Данил
Фетисов Никита</t>
  </si>
  <si>
    <t>1998
1998
1999</t>
  </si>
  <si>
    <t>кмс
кмс
кмс</t>
  </si>
  <si>
    <t>СДЮСШОР «Здоровый мир», ККОР
СДЮСШОР «Здоровый мир», СибГАУ
СДЮСШОР «Здоровый мир»</t>
  </si>
  <si>
    <t>Трифонов Артём
Шабакин Михаил
Рашев Александр</t>
  </si>
  <si>
    <t>1985
1983
2000</t>
  </si>
  <si>
    <t>кмс
мс
1</t>
  </si>
  <si>
    <t>СК "Аквариум"
ШВСМ «Хлебниково»
ГБУ "МГФСО", СК "Дети белой воды"</t>
  </si>
  <si>
    <t>самостоятельно
Лазько А.Е.
Платонова Е.Н., Тезиков А.Н., Натальин С.А.</t>
  </si>
  <si>
    <t>Храмцов Дмитрий
Касимов Анатолий
Малышев Максим</t>
  </si>
  <si>
    <t>1999
1976
2001</t>
  </si>
  <si>
    <t>МБУ ДО СДЮСШОР "Уралец", МБУ ДО ГорСЮТур
МБУ ДО ГорСЮТур
МБУ ДО СДЮСШОР "Уралец", МБУ ДО ГорСЮТур</t>
  </si>
  <si>
    <t>Гвоздева О.В., Касимов А.Ю., Салтанов С.В.
Гвоздева О.В.
Гвоздева О.В., Касимов А.Ю., Салтанов С.В.</t>
  </si>
  <si>
    <t>Савицкий Александр
Гладких Илья
Кузнецов Виктор</t>
  </si>
  <si>
    <t>1998
1998
2000</t>
  </si>
  <si>
    <t>кмс
кмс
1</t>
  </si>
  <si>
    <t>ЦСП "Поморье", ГУОР г. Бронницы
ЦСП "Поморье", ГУОР г. Бронницы
МБУ ДО ДЮСШ им. Л.К.Соколова</t>
  </si>
  <si>
    <t>Амосова Е.А., Меньшенин В.Л., Рябиков Л.Ю., Слотина Ю.В.
Амосова Е.А., Меньшенин В.Л., Рябиков Л.Ю., Слотина Ю.В.
Амосова Е.А.</t>
  </si>
  <si>
    <t>Афанасьев Алексей
Корпачев Денис
Чигидин Александр</t>
  </si>
  <si>
    <t>1989
1991
1973</t>
  </si>
  <si>
    <t>мс
мс
мс</t>
  </si>
  <si>
    <t>Санкт-Петербург, Пермский кр.
Санкт-Петербург
Санкт-Петербург</t>
  </si>
  <si>
    <t>СПб ЦОП
СПб ЦОП
СПБ ГБОУ СДЮСШОР "ШВСМ по ВВС"</t>
  </si>
  <si>
    <t>Иванов А.В.
Иванов А.В.
самостоятельно</t>
  </si>
  <si>
    <t>Елканов Георгий
Пухаев Юрий
Кисиев Мурат</t>
  </si>
  <si>
    <t>1994
1999
1992</t>
  </si>
  <si>
    <t>кмс
1
кмс</t>
  </si>
  <si>
    <t>ГБОУ ДОД КСШ "Россия"
ГБУДО ДЮСШ №4
ГБОУ ДОД КСШ "Россия"</t>
  </si>
  <si>
    <t>Шхорбати В.С.
Кисиев М.А., Шхорбати В.С.
Шхорбати В.С.</t>
  </si>
  <si>
    <t>Быков Данила
Стафеев Игорь
Стратула Иван</t>
  </si>
  <si>
    <t>2001
2000
2000</t>
  </si>
  <si>
    <t>1
1
1</t>
  </si>
  <si>
    <t>Конради А.В., Токмаков С.А.
Токмаков С.А., Паутов М.Н.
Конради А.В., Токмаков С.А.</t>
  </si>
  <si>
    <t>Мугафаров Ильмир
Губайдуллин Артем
Идильгужин Тимур</t>
  </si>
  <si>
    <t>2001
1999
1998</t>
  </si>
  <si>
    <t>1
1
кмс</t>
  </si>
  <si>
    <t>Салаватуллин Артур
Каримуллин Даниль
Мифтахов Газиз</t>
  </si>
  <si>
    <t>Михайлов Л.В., Иванов Г.А., Исламгараева М.И.
Михайлов Л.В., Исламгараева М.И.
Михайлов Л.В., Иванов Г.А., Исламгараева М.И.</t>
  </si>
  <si>
    <t>Азанов Дмитрий
Говер Егор
Афанасьев Алексей
Сенькин Станислав
Овчинников Александр
Тимаков Дмитрий</t>
  </si>
  <si>
    <t>1995
1994
1989
1988
1994
1985</t>
  </si>
  <si>
    <t>мс
мс
мс
мс
мс
мс</t>
  </si>
  <si>
    <t>Санкт-Петербург, Пермский кр.
Санкт-Петербург, Пермский кр._x000D_
Санкт-Петербург
Санкт-Петербург, Пермский кр._x000D_
Санкт-Петербург</t>
  </si>
  <si>
    <t>ЦСП, ЦОП СПб
СПб ЦОП
ЦОП СПб_x000D_
СПБ ГБОУ ДОД СДЮСШОР «ШВСМ ПО ВВС»</t>
  </si>
  <si>
    <t>Иванов А.В., Васильева Е.В.
Иванов А.В.
Иванов А.В., Васильева Е.В._x000D_
Иванов А.В., Маняхина М.А.</t>
  </si>
  <si>
    <t>Ларионов Дмитрий
Кузнецов Михаил
Максимов Виталий
Снегирёв Юрий
Храмцов Дмитрий
Лабасов Дмитрий</t>
  </si>
  <si>
    <t>1985
1985
1995
1995
1999
2000</t>
  </si>
  <si>
    <t>змс
змс
мс
мс
кмс
кмс</t>
  </si>
  <si>
    <t>Свердловская обл., Новгородская обл.
Свердловская обл.
Свердловская обл.</t>
  </si>
  <si>
    <t>МБОУ ДОД СДЮСШОР "Уралец", АУ ЦСП, УрРк ВВ МВД
МБУ ДО СДЮСШОР "Уралец"
МБУ ДО СДЮСШОР "Уралец", МБУ ДО ГорСЮТур</t>
  </si>
  <si>
    <t>Гвоздева О.В.
Салтанов С.В., Гвоздева О.В., Касимов А.Ю.
Гвоздева О.В., Касимов А.Ю., Салтанов С.В.</t>
  </si>
  <si>
    <t>Михайлов Игорь
Шклярук Николай
Войналович Вадим
Попов Алексей
Липатов Александр
Непогодин Александр</t>
  </si>
  <si>
    <t>1996
1996
1995
1995
1981
1995</t>
  </si>
  <si>
    <t>мс
мс
мс
мс
мсмк
мс</t>
  </si>
  <si>
    <t>Московская обл.
Московская обл., Ростовская обл.
Московская обл., Санкт-Петербург_x000D_
Московская обл., Хабаровский кр.</t>
  </si>
  <si>
    <t>ГБУ МО "ЦОВС", ГУОР г. Бронницы, РКТ
ГБУ МО "ЦОВС", ГУОР г. Бронницы, СДЮШОР №29
ГБУ МО «ЦОВС», ШВСМ ПО ВВС_x000D_
ГБУ МО "ЦОВС", ГУОР г. Бронницы, СК "Грань"</t>
  </si>
  <si>
    <t>Слотина Ю.В., Рябиков Л.Ю., Михайлов И.Б.
Слотина Ю.В., Рябиков Л.Ю., Кобзева Н.В.
Иванов А.В., Рябиков Л.Ю._x000D_
Слотина Ю.В., Рябиков Л.Ю., Непогодин М.М.</t>
  </si>
  <si>
    <t>Малышев Роман
Терин Артем
Фетисов Никита
Грачев Владислав
Гончаров Сергей
Манушкин Дмитрий</t>
  </si>
  <si>
    <t>1996
1998
1999
1999
1998
1998</t>
  </si>
  <si>
    <t>мс
кмс
кмс
кмс
кмс
кмс</t>
  </si>
  <si>
    <t>КГАУ «РЦСП«АЛВС», СДЮСШОР»Здоровый мир»_x000D_
СДЮСШОР «Здоровый мир», СибГАУ
СДЮСШОР «Здоровый мир»_x000D_
СДЮСШОР «Здоровый мир», Ермак
СДЮСШОР «Здоровый мир», ККОР_x000D_
СДЮСШОР «Здоровый мир», Ермак</t>
  </si>
  <si>
    <t>Грызлова Н.Б._x000D_
Козырева Т.А., Мухгалеев М.Ю.
Козырева Т.А., Мухгалеев М.Ю._x000D_
Мухгалеев М.Ю., Козырева Т.А.
Козырева Т.А., Мухгалеев М.Ю._x000D_
Мухгалеев М.Ю., Козырева Т.А.</t>
  </si>
  <si>
    <t>Кочеев Михаил
Тищенко Дмитрий
Дегтярев Андрей
Прожерин Артём
Сеткин Кирилл
Лебедев Денис</t>
  </si>
  <si>
    <t>1995
1995
1997
1992
1993
1998</t>
  </si>
  <si>
    <t>кмс
кмс
кмс
мс
мс
кмс</t>
  </si>
  <si>
    <t>СДЮШОР, ГАГУ
СДЮШОР, ГАГУ_x000D_
СДЮШОР
СДЮШОР, ГАГУ, ЦСКА_x000D_
СДЮШОР</t>
  </si>
  <si>
    <t>Козлов Н.А., Милехин С.Ф., Вожаков С.А., Меновщиков Л.В.
Козлов Н.А., Милехин С.Ф., Вожаков С.А., Меновщиков Л.В._x000D_
Козлов Н.А., Меновщиков Л.В., Милехин С.Ф., Вожаков С.А.
Козлов Н.А., Милехин С.Ф., Вожаков С.А., Меновщиков Л.В.</t>
  </si>
  <si>
    <t>Сироткин Антон
Буйнов Александр
Липихин Даниил
Стафеев Игорь
Баранов Николай
Стратула Иван</t>
  </si>
  <si>
    <t>1998
1998
2000
2000
1997
2000</t>
  </si>
  <si>
    <t>кмс
кмс
кмс
1
кмс
1</t>
  </si>
  <si>
    <t>ОСДЮСШОР, СДЮСШОР №2
ОСДЮСШОР, СДЮСШОР №2
ЦСП ТО, ЦСКА_x000D_
ОСДЮСШОР, СДЮСШОР №2</t>
  </si>
  <si>
    <t>Токмаков С.А., Паутов М.Н.
Конради А.В., Токмаков С.А._x000D_
Токмаков С.А., Паутов М.Н.
Токмаков С.А._x000D_
Конради А.В., Токмаков С.А.</t>
  </si>
  <si>
    <t>Ушаков Антон
Ушаков Артем
Образцов Максим
Суслов Алексей
Преснов Павел
Крюков Глеб</t>
  </si>
  <si>
    <t>1990
1990
1987
1991
2000
2000</t>
  </si>
  <si>
    <t>мс
мс
мс
мс
кмс
кмс</t>
  </si>
  <si>
    <t>Москва
Москва
Москва, Ярославская обл.</t>
  </si>
  <si>
    <t>ГБУ "ЦСП "Хлебниково"
ГБУ ЦСП "Хлебниково"_x000D_
МГФСО
ГБПОУ "МСС УОР№2", СК "Дети белой воды"</t>
  </si>
  <si>
    <t>Натальин С.А._x000D_
Лазько А.Е.
Лазько А.Е._x000D_
Макаров Л.Ю.
Тезиков А.Н., Платонова Е.Н., Соколов Ю.С., Изюмова И.А.</t>
  </si>
  <si>
    <t>Перова Екатерина
Перова Александра
Крылова Ксения</t>
  </si>
  <si>
    <t>1985
1982
1997</t>
  </si>
  <si>
    <t>мсмк
мсмк
мс</t>
  </si>
  <si>
    <t>ГБУ ЦСП "Хлебниково"
ГБУ ЦСП "Хлебниково"
ГБУ ЦСП "Хлебниково", СК "Дети белой воды"</t>
  </si>
  <si>
    <t>Казанцев И.В.
Казанцев И.В.
Натальин С.А., Тезиков А.Н., Платонова Е.Н.</t>
  </si>
  <si>
    <t>Мухгалеева Полина
Солодовникова Елена
Козырева Анастасия</t>
  </si>
  <si>
    <t>1991
1992
1998</t>
  </si>
  <si>
    <t>мс
мс
кмс</t>
  </si>
  <si>
    <t>КГАУ «РЦСП«АЛВС», СДЮСШОР»Здоровый мир», КГПУ
КГАУ «РЦСП«АЛВС», СДЮСШОР»Здоровый мир», КГПУ
СДЮСШОР "Здоровый мир", КГАУ "РЦСП"АЛВС", ККОР</t>
  </si>
  <si>
    <t>Бедоева Арина
Миназова Алсу
Шайдурова Дарья</t>
  </si>
  <si>
    <t>1997
1998
2000</t>
  </si>
  <si>
    <t>Московская обл., Северная Осетия (Алания)
Московская обл., Башкортостан Респ.
Московская обл., Башкортостан Респ.</t>
  </si>
  <si>
    <t>ГБУ МО "ЦОВС", ГУОР г. Бронницы
ГБУ МО "ЦОВС", ГУОР г. Бронницы, СДЮСШ по гребле респ. Башкортостан
ГБУ МО "ЦОВС", ГУОР г. Бронницы, СДЮСШ по гребле респ. Башкортостан</t>
  </si>
  <si>
    <t>Слотина Ю.В., Рябиков Л.Ю., Шхорбати В.С.
Слотина Ю.В., Рябиков Л.Ю., Егорова В.П., Волков Н.С.
Слотина Ю.В., Рябиков Л.Ю., Егорова В.П., Волков Н.С.</t>
  </si>
  <si>
    <t>Харитонова Марта
Гребенёк Светлана
Смирнова Полина</t>
  </si>
  <si>
    <t>1984
1995
1995</t>
  </si>
  <si>
    <t>Герций С.Е., Рогова Н.С.
Герций С.Е., Рогова Н.С., Вишняков И.А.
Смирнов А.А., Чигидин А.В.</t>
  </si>
  <si>
    <t>Ильюхина Полина
Игнатьева Мария
Пучнина Вероника</t>
  </si>
  <si>
    <t>1999
1998
1999</t>
  </si>
  <si>
    <t>Санкт-Петербург, Пермский кр.
Санкт-Петербург
Санкт-Петербург, Пермский кр.</t>
  </si>
  <si>
    <t>ЦСП, СПб КОР-1
СПБ ГБОУ ДОД СДЮСШОР "ШВСМ по ВВС", КОР-1, ПМК "Олимп"
ДЮСШОР, КОР-1</t>
  </si>
  <si>
    <t>Васильева Е.В., Леонов М.О., Смирнов А.А., Слотина Ю.В.
Леонов М.О.
Черемных А.Д., Леонов М.О., Смирнов А.А., Васильева Е.В.</t>
  </si>
  <si>
    <t>Чувилова Екатерина
Кузнецова Дарья
Ромашкина Екатерина</t>
  </si>
  <si>
    <t>1997
1999
1974</t>
  </si>
  <si>
    <t>ГПБОУ "МСС УОР№2", СК "Дети белой воды"
ГБПОУ "МСС УОР-2", СК "Дети белой воды"
ДК Каяк</t>
  </si>
  <si>
    <t>Тезиков А.Н., Платонова Е.Н., Натальин С.А.
Тезиков А.Н., Платонова Е.Н.
Ромашкин Д.В.</t>
  </si>
  <si>
    <t>Подобряева Евдокия
Макарова Алиса
Платонова Елена</t>
  </si>
  <si>
    <t>2001
1993
1985</t>
  </si>
  <si>
    <t>кмс
кмс
мс</t>
  </si>
  <si>
    <t>ГБУ "МГФСО", СК "Дети белой воды", г. Переславль-Залесский
МГФСО
СК "Дети белой воды"</t>
  </si>
  <si>
    <t>Платонова Е.Н., Тезиков А.Н., Подобряев А.В.
Макаров Л.Ю.
самостоятельно</t>
  </si>
  <si>
    <t>Юдина Анна
Вохтомина Екатерина
Плюснина Анна</t>
  </si>
  <si>
    <t>2001
1990
1999</t>
  </si>
  <si>
    <t>МБУ ДО ДЮСШ им. Л.К.Соколова
МБУ ДО ДЮСШ им. Л.К.Соколова
ЦСП "Поморье", СК "Скиталец"</t>
  </si>
  <si>
    <t>Амосова Е.А.
Меньшенин В.Л.
Кочнев А.А., Меньшенин В.Л.</t>
  </si>
  <si>
    <t>Новикова Елена
Гоголева Алена
Мосина Юлия</t>
  </si>
  <si>
    <t>1992
1999
2000</t>
  </si>
  <si>
    <t>Санкт-Петербург
Санкт-Петербург
Санкт-Петербург, Пермский кр.</t>
  </si>
  <si>
    <t>ШВСМ по ВВС
ШВСМ ПО ВВС
ДЮСШОР, КОР-1</t>
  </si>
  <si>
    <t>Смирнов А.А.
Рогова Н.С., Вишняков И.А., Маняхина М.А., Герций С.Е.
Черемных А.Д., Леонов М.О.</t>
  </si>
  <si>
    <t>Тропкина Анастасия
Мокшина Татьяна
Белова Екатерина</t>
  </si>
  <si>
    <t>1994
1978
1999</t>
  </si>
  <si>
    <t>мс
1
1</t>
  </si>
  <si>
    <t>СПБ ГБОУ ДОД СДЮСШОР "ШВСМ по ВВС", ПМК "Олимп"
Клуб "Waterlogy"
ШВСМ ПО ВВС</t>
  </si>
  <si>
    <t>Вишняков И.А., Рогова Н.С., Герций С.Е.
Чигидин А.В.
Рогова Н.С., Маняхина М.А., Герций С.Е., Вишняков И.А.</t>
  </si>
  <si>
    <t>Смирнов Павел
Клевлеев Анвар
Круглов Михаил</t>
  </si>
  <si>
    <t>1995
1996
1999</t>
  </si>
  <si>
    <t>Санкт-Петербург
Санкт-Петербург
Санкт-Петербург, Ярославская обл.</t>
  </si>
  <si>
    <t>СПБ ГБОУ ДОД СДЮСШОР "ШВСМ по ВВС", КОР-1
СПБ КОР-1
СПб ГБОУ СПО "КОР №1", СДЮСШОР №6, г. Ярославль</t>
  </si>
  <si>
    <t>Смирнов А.А., Чигидин А.В.
Смирнов А.А.
Леонов М.О., Смирнов А.А., Соколов Ю.С., Шахова В.М.</t>
  </si>
  <si>
    <t>Тимаков Дмитрий
Иванов Леонид
Овчинников Александр</t>
  </si>
  <si>
    <t>1985
1985
1994</t>
  </si>
  <si>
    <t>СПБ ГБОУ ДОД СДЮСШОР «ШВСМ ПО ВВС»
СПБ ГБОУ ДОД СДЮСШОР "ШВСМ по ВВС"
ЦОП СПб</t>
  </si>
  <si>
    <t>Иванов А.В., Маняхина М.А.
Иванов А.В., Маняхина М.А.
Иванов А.В., Васильева Е.В.</t>
  </si>
  <si>
    <t>Липатов Александр
Непогодин Александр
Шклярук Николай</t>
  </si>
  <si>
    <t>1981
1995
1996</t>
  </si>
  <si>
    <t>Московская обл., Санкт-Петербург
Московская обл., Хабаровский кр.
Московская обл.</t>
  </si>
  <si>
    <t>ГБУ МО «ЦОВС», ШВСМ ПО ВВС
ГБУ МО "ЦОВС", ГУОР г. Бронницы, СК "Грань"
ГБУ МО "ЦОВС", ГУОР г. Бронницы, РКТ</t>
  </si>
  <si>
    <t>Иванов А.В., Рябиков Л.Ю.
Слотина Ю.В., Рябиков Л.Ю., Непогодин М.М.
Слотина Ю.В., Рябиков Л.Ю., Михайлов И.Б.</t>
  </si>
  <si>
    <t>Эйгель Павел
Суслов Алексей
Образцов Максим</t>
  </si>
  <si>
    <t>1990
1991
1987</t>
  </si>
  <si>
    <t>ГБУ "ЦСП "Хлебниково"
МГФСО
ГБУ ЦСП "Хлебниково"</t>
  </si>
  <si>
    <t>Натальин С.А.
Макаров Л.Ю.
Лазько А.Е.</t>
  </si>
  <si>
    <t>Снегирёв Юрий
Храмцов Дмитрий
Максимов Виталий</t>
  </si>
  <si>
    <t>1995
1999
1995</t>
  </si>
  <si>
    <t>Салтанов С.В., Гвоздева О.В., Касимов А.Ю.
Гвоздева О.В., Касимов А.Ю., Салтанов С.В.
Салтанов С.В., Гвоздева О.В., Касимов А.Ю.</t>
  </si>
  <si>
    <t>Баранов Николай
Буйнов Александр
Сироткин Антон</t>
  </si>
  <si>
    <t>1997
1998
1998</t>
  </si>
  <si>
    <t>ЦСП ТО, ЦСКА
ОСДЮСШОР, СДЮСШОР №2
ОСДЮСШОР, СДЮСШОР №2</t>
  </si>
  <si>
    <t>Токмаков С.А.
Токмаков С.А., Паутов М.Н.
Токмаков С.А., Паутов М.Н.</t>
  </si>
  <si>
    <t>Азанов Дмитрий
Говер Егор
Шимко Алексей</t>
  </si>
  <si>
    <t>1995
1994
1991</t>
  </si>
  <si>
    <t>Санкт-Петербург, Пермский кр.
Санкт-Петербург, Пермский кр.
Санкт-Петербург</t>
  </si>
  <si>
    <t>ЦСП, ЦОП СПб
ЦСП, ЦОП СПб
СПБ ГБОУ ДОД СДЮСШОР «ШВСМ ПО ВВС»</t>
  </si>
  <si>
    <t>Иванов А.В., Васильева Е.В.
Иванов А.В., Васильева Е.В.
Герций С.Е., Рогова Н.С.</t>
  </si>
  <si>
    <t>Гвоздев Олег
Ларионов Дмитрий
Лабасов Дмитрий</t>
  </si>
  <si>
    <t>1997
1985
2000</t>
  </si>
  <si>
    <t>кмс
змс
кмс</t>
  </si>
  <si>
    <t>Свердловская обл.
Свердловская обл., Новгородская обл.
Свердловская обл.</t>
  </si>
  <si>
    <t>МБУ ДО СДЮСШОР "Уралец", ЦСК ВВС г. Самара
МБОУ ДОД СДЮСШОР "Уралец", АУ ЦСП, УрРк ВВ МВД
МБУ ДО СДЮСШОР "Уралец", МБУ ДО ГорСЮТур</t>
  </si>
  <si>
    <t>Салтанов С.В., Гвоздева О.В., Касимов А.Ю.
Гвоздева О.В.
Гвоздева О.В., Касимов А.Ю., Салтанов С.В.</t>
  </si>
  <si>
    <t>Герасимов Иван
Иманкулов Дастан
Крюков Глеб</t>
  </si>
  <si>
    <t>1995
2000
2000</t>
  </si>
  <si>
    <t>Москва
Москва
Москва, Ярославская обл.</t>
  </si>
  <si>
    <t>МГФСО
ГБУ "МГФСО"
ГБПОУ "МСС УОР№2", СК "Дети белой воды"</t>
  </si>
  <si>
    <t>Макаров Л.Ю.
Штабкин В.Д., Макаров Л.Ю.
Тезиков А.Н., Платонова Е.Н., Соколов Ю.С., Изюмова И.А.</t>
  </si>
  <si>
    <t>Попов Алексей
Михайлов Игорь
Войналович Вадим</t>
  </si>
  <si>
    <t>1995
1996
1995</t>
  </si>
  <si>
    <t>Московская обл., Ростовская обл.
Московская обл.
Московская обл., Ростовская обл.</t>
  </si>
  <si>
    <t>ГБУ МО "ЦОВС", ГУОР г. Бронницы, СДЮШОР №29
ГБУ МО "ЦОВС", ГУОР г. Бронницы, РКТ
ГБУ МО "ЦОВС", ГУОР г. Бронницы, СДЮШОР №29</t>
  </si>
  <si>
    <t>Слотина Ю.В., Рябиков Л.Ю., Кобзева Н.В.
Слотина Ю.В., Рябиков Л.Ю., Михайлов И.Б.
Слотина Ю.В., Рябиков Л.Ю., Кобзева Н.В.</t>
  </si>
  <si>
    <t>Сеткин Кирилл
Дегтярев Андрей
Кочеев Михаил</t>
  </si>
  <si>
    <t>1993
1997
1995</t>
  </si>
  <si>
    <t>СДЮШОР, ГАГУ, ЦСКА
СДЮШОР, ГАГУ
СДЮШОР, ГАГУ</t>
  </si>
  <si>
    <t>Васильев Вячеслав
Ванин Константин
Преснов Павел</t>
  </si>
  <si>
    <t>1999
2000
2000</t>
  </si>
  <si>
    <t>ГБУ "МГФСО"
ГБУ "МГФСО", СК "Дети белой воды"
ГБПОУ "МСС УОР№2", СК "Дети белой воды"</t>
  </si>
  <si>
    <t>Штабкин В.Д., Макаров Л.Ю.
Платонова Е.Н., Тезиков А.Н.
Тезиков А.Н., Платонова Е.Н., Соколов Ю.С., Изюмова И.А.</t>
  </si>
  <si>
    <t>Бояркин Данил
Каримуллин Даниль
Мифтахов Газиз</t>
  </si>
  <si>
    <t>1998
2000
2000</t>
  </si>
  <si>
    <t>кмс
1
1</t>
  </si>
  <si>
    <t>ЦСП
ДЮСШ Бригантина
ДЮСШ Бригантина</t>
  </si>
  <si>
    <t>Михайлов Л.В., Гвоздева О.В.
Михайлов Л.В., Исламгараева М.И.
Михайлов Л.В., Иванов Г.А., Исламгараева М.И.</t>
  </si>
  <si>
    <t xml:space="preserve">Лазько А.Е.
Натальин С.А.
</t>
  </si>
  <si>
    <t>Ушаков Артем
Ушаков Антон
Бондарь Александр</t>
  </si>
  <si>
    <t>1990
1990
1984</t>
  </si>
  <si>
    <t>ГБУ "ЦСП "Хлебниково"
ГБУ "ЦСП "Хлебниково"
СК "АБВ"</t>
  </si>
  <si>
    <t>Малышев Роман
Горомлев Данил
Грачев Владислав</t>
  </si>
  <si>
    <t>1996
1998
1999</t>
  </si>
  <si>
    <t>КГАУ «РЦСП«АЛВС», СДЮСШОР»Здоровый мир»
СДЮСШОР «Здоровый мир», СибГАУ
СДЮСШОР «Здоровый мир», Ермак</t>
  </si>
  <si>
    <t>Грызлова Н.Б.
Козырева Т.А., Мухгалеев М.Ю.
Мухгалеев М.Ю., Козырева Т.А.</t>
  </si>
  <si>
    <t>Губайдуллин Артем
Мугафаров Ильмир
Идильгужин Тимур</t>
  </si>
  <si>
    <t>1999
2001
1998</t>
  </si>
  <si>
    <t>Стафеев Игорь
Липихин Даниил
Быков Данила</t>
  </si>
  <si>
    <t>2000
2000
2001</t>
  </si>
  <si>
    <t>1
кмс
1</t>
  </si>
  <si>
    <t>Токмаков С.А., Паутов М.Н.
Конради А.В., Токмаков С.А.
Конради А.В., Токмаков С.А.</t>
  </si>
  <si>
    <t>Флёров Владимир
Башмаков Александр
Сенькин Станислав</t>
  </si>
  <si>
    <t>2001
1996
1988</t>
  </si>
  <si>
    <t>ДЮСШОР, СПб КОР-1
СПБ ГБОУ ДОД СДЮСШОР "ШВСМ по ВВС", КОР-1
СПб ЦОП</t>
  </si>
  <si>
    <t>Черемных А.Д., Леонов М.О.
Смирнов А.А., Чигидин А.В.
Иванов А.В.</t>
  </si>
  <si>
    <t>Миназова Алсу
Шайдурова Дарья
Терехова Елизавета</t>
  </si>
  <si>
    <t>1998
2000
2001</t>
  </si>
  <si>
    <t>Московская обл., Башкортостан Респ.
Московская обл., Башкортостан Респ.
Московская обл., Хабаровский кр.</t>
  </si>
  <si>
    <t>ГБУ МО "ЦОВС", ГУОР г. Бронницы, СДЮСШ по гребле респ. Башкортостан
ГБУ МО "ЦОВС", ГУОР г. Бронницы, СДЮСШ по гребле респ. Башкортостан
ГУОР г. Бронницы, РСОО "ХРФГС"</t>
  </si>
  <si>
    <t>Слотина Ю.В., Рябиков Л.Ю., Егорова В.П., Волков Н.С.
Слотина Ю.В., Рябиков Л.Ю., Егорова В.П., Волков Н.С.
Слотина Ю.В., Рябиков Л.Ю., Непогодин М.М., Коновалова И.Ю.</t>
  </si>
  <si>
    <t>Мухгалеева Полина
Козырева Анастасия
Солодовникова Елена</t>
  </si>
  <si>
    <t>1991
1998
1992</t>
  </si>
  <si>
    <t>КГАУ «РЦСП«АЛВС», СДЮСШОР»Здоровый мир», КГПУ
СДЮСШОР "Здоровый мир", КГАУ "РЦСП"АЛВС", ККОР
КГАУ «РЦСП«АЛВС», СДЮСШОР»Здоровый мир», КГПУ</t>
  </si>
  <si>
    <t>Тропкина Анастасия
Гоголева Алена
Пучнина Вероника</t>
  </si>
  <si>
    <t>1994
1999
1999</t>
  </si>
  <si>
    <t>СПБ ГБОУ ДОД СДЮСШОР "ШВСМ по ВВС", ПМК "Олимп"
ШВСМ ПО ВВС
ДЮСШОР, КОР-1</t>
  </si>
  <si>
    <t>Вишняков И.А., Рогова Н.С., Герций С.Е.
Рогова Н.С., Вишняков И.А., Маняхина М.А., Герций С.Е.
Черемных А.Д., Леонов М.О., Смирнов А.А., Васильева Е.В.</t>
  </si>
  <si>
    <t>Кузнецова Дарья
Сапожникова Виктория
Подобряева Евдокия</t>
  </si>
  <si>
    <t>1999
1994
2001</t>
  </si>
  <si>
    <t>ГБПОУ "МСС УОР-2", СК "Дети белой воды"
ГБУ "МГФСО"
ГБУ "МГФСО", СК "Дети белой воды", г. Переславль-Залесский</t>
  </si>
  <si>
    <t>Тезиков А.Н., Платонова Е.Н.
Макаров Л.Ю.
Платонова Е.Н., Тезиков А.Н., Подобряев А.В.</t>
  </si>
  <si>
    <t>Белова Екатерина
Новикова Елена
Мосина Юлия</t>
  </si>
  <si>
    <t>1999
1992
2000</t>
  </si>
  <si>
    <t>1
кмс
кмс</t>
  </si>
  <si>
    <t>ШВСМ ПО ВВС
ШВСМ по ВВС
ДЮСШОР, КОР-1</t>
  </si>
  <si>
    <t>Рогова Н.С., Маняхина М.А., Герций С.Е., Вишняков И.А.
Смирнов А.А.
Черемных А.Д., Леонов М.О.</t>
  </si>
  <si>
    <t>Командные гонки(п)</t>
  </si>
  <si>
    <t>Шф</t>
  </si>
  <si>
    <t>Выполненные и подтвержденные разряды и звания</t>
  </si>
  <si>
    <t>Фамилия, Имя участника</t>
  </si>
  <si>
    <t>Год рожд.</t>
  </si>
  <si>
    <t>Сп. звание тек.</t>
  </si>
  <si>
    <t>Вып. звание</t>
  </si>
  <si>
    <t>Вид. прогр.</t>
  </si>
  <si>
    <t>3 x К-1м</t>
  </si>
  <si>
    <t>3 x К-1ж</t>
  </si>
  <si>
    <t>3 x К-1ж_x000D_
С-1ж</t>
  </si>
  <si>
    <t>2_x000D_
6</t>
  </si>
  <si>
    <t>3 x С-1м</t>
  </si>
  <si>
    <t>3 x К-1м_x000D_
К-1м</t>
  </si>
  <si>
    <t>3_x000D_
9</t>
  </si>
  <si>
    <t>4_x000D_
10</t>
  </si>
  <si>
    <t>Примечания:</t>
  </si>
  <si>
    <t>1. В категории 3 х С-2м недостаточное количество команд (7), разряды и звания не присваиваются.</t>
  </si>
  <si>
    <t>2. В категории 3 х С-1ж недостаточное количество команд (5), разряды и звания не присваиваются.</t>
  </si>
  <si>
    <t>Комплексный зачёт</t>
  </si>
  <si>
    <t>M</t>
  </si>
  <si>
    <t>Индивидуальные гонки</t>
  </si>
  <si>
    <t>Л.</t>
  </si>
  <si>
    <t>Очки</t>
  </si>
  <si>
    <t>Сумма</t>
  </si>
  <si>
    <t>Итого</t>
  </si>
  <si>
    <t>Хабаровский кр.</t>
  </si>
  <si>
    <t>Ростовская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</si>
</sst>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2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49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0" fontId="0" fillId="0" borderId="3" xfId="0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0" fontId="0" fillId="0" borderId="4" xfId="0" applyBorder="1" applyAlignment="1">
      <alignment horizontal="right" vertical="top"/>
    </xf>
    <xf numFmtId="0" fontId="1" fillId="0" borderId="8" xfId="0" applyFont="1" applyBorder="1" applyAlignment="1">
      <alignment horizontal="center" vertical="top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right" vertical="top"/>
    </xf>
    <xf numFmtId="0" fontId="0" fillId="0" borderId="8" xfId="0" applyBorder="1" applyAlignment="1">
      <alignment vertical="top"/>
    </xf>
    <xf numFmtId="0" fontId="0" fillId="0" borderId="2" xfId="0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right" vertical="top"/>
    </xf>
    <xf numFmtId="0" fontId="0" fillId="0" borderId="14" xfId="0" applyBorder="1" applyAlignment="1">
      <alignment horizontal="left" vertical="top" wrapText="1"/>
    </xf>
    <xf numFmtId="2" fontId="0" fillId="0" borderId="14" xfId="0" applyNumberFormat="1" applyBorder="1" applyAlignment="1">
      <alignment horizontal="right" vertical="top"/>
    </xf>
    <xf numFmtId="2" fontId="0" fillId="0" borderId="2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right" vertical="top"/>
    </xf>
    <xf numFmtId="0" fontId="0" fillId="0" borderId="4" xfId="0" applyBorder="1" applyAlignment="1">
      <alignment horizontal="left" vertical="top" wrapText="1"/>
    </xf>
    <xf numFmtId="0" fontId="0" fillId="0" borderId="16" xfId="0" applyBorder="1" applyAlignment="1">
      <alignment horizontal="righ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right" vertical="top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righ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right" vertical="top"/>
    </xf>
    <xf numFmtId="0" fontId="0" fillId="0" borderId="19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1" xfId="0" applyBorder="1" applyAlignment="1">
      <alignment horizontal="right" vertical="top"/>
    </xf>
    <xf numFmtId="0" fontId="0" fillId="0" borderId="23" xfId="0" applyBorder="1" applyAlignment="1">
      <alignment horizontal="left" vertical="top" wrapText="1"/>
    </xf>
    <xf numFmtId="0" fontId="0" fillId="0" borderId="23" xfId="0" applyBorder="1" applyAlignment="1">
      <alignment horizontal="right" vertical="top"/>
    </xf>
    <xf numFmtId="0" fontId="0" fillId="0" borderId="11" xfId="0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0" fillId="0" borderId="11" xfId="0" applyNumberFormat="1" applyBorder="1" applyAlignment="1">
      <alignment horizontal="righ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49" fontId="0" fillId="0" borderId="9" xfId="0" applyNumberFormat="1" applyBorder="1" applyAlignment="1">
      <alignment vertical="top" wrapText="1"/>
    </xf>
    <xf numFmtId="49" fontId="0" fillId="0" borderId="9" xfId="0" applyNumberFormat="1" applyBorder="1" applyAlignment="1">
      <alignment horizontal="right" vertical="top" wrapText="1"/>
    </xf>
    <xf numFmtId="2" fontId="0" fillId="0" borderId="0" xfId="0" applyNumberFormat="1" applyAlignment="1">
      <alignment vertical="top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0" fillId="0" borderId="22" xfId="0" applyNumberFormat="1" applyBorder="1" applyAlignment="1">
      <alignment horizontal="right" vertical="top"/>
    </xf>
    <xf numFmtId="2" fontId="0" fillId="0" borderId="0" xfId="0" applyNumberFormat="1" applyBorder="1" applyAlignment="1">
      <alignment horizontal="right" vertical="top"/>
    </xf>
    <xf numFmtId="2" fontId="0" fillId="0" borderId="20" xfId="0" applyNumberFormat="1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2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2" fontId="0" fillId="0" borderId="4" xfId="0" applyNumberFormat="1" applyBorder="1" applyAlignment="1">
      <alignment horizontal="right" vertical="top"/>
    </xf>
    <xf numFmtId="0" fontId="0" fillId="0" borderId="20" xfId="0" applyBorder="1" applyAlignment="1">
      <alignment horizontal="right" vertical="top"/>
    </xf>
    <xf numFmtId="0" fontId="0" fillId="0" borderId="20" xfId="0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9" xfId="0" applyBorder="1" applyAlignment="1">
      <alignment horizontal="right" vertical="top"/>
    </xf>
    <xf numFmtId="0" fontId="0" fillId="0" borderId="9" xfId="0" applyBorder="1" applyAlignment="1">
      <alignment horizontal="left" vertical="top" wrapText="1"/>
    </xf>
    <xf numFmtId="2" fontId="0" fillId="0" borderId="9" xfId="0" applyNumberFormat="1" applyBorder="1" applyAlignment="1">
      <alignment horizontal="right" vertical="top"/>
    </xf>
    <xf numFmtId="0" fontId="3" fillId="0" borderId="3" xfId="0" applyFont="1" applyBorder="1" applyAlignment="1">
      <alignment horizontal="center" vertical="top"/>
    </xf>
    <xf numFmtId="2" fontId="0" fillId="0" borderId="3" xfId="0" applyNumberFormat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3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26">
    <dxf>
      <alignment horizontal="right" vertical="top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  <vertical/>
        <horizontal/>
      </border>
    </dxf>
    <dxf>
      <alignment horizontal="left" vertical="top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  <vertical/>
        <horizontal/>
      </border>
    </dxf>
    <dxf>
      <alignment horizontal="left" vertical="top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  <vertical/>
        <horizontal/>
      </border>
    </dxf>
    <dxf>
      <alignment horizontal="left" vertical="top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  <vertical/>
        <horizontal/>
      </border>
    </dxf>
    <dxf>
      <alignment horizontal="left" vertical="top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  <vertical/>
        <horizontal/>
      </border>
    </dxf>
    <dxf>
      <numFmt numFmtId="30" formatCode="@"/>
      <alignment horizontal="left" vertical="top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  <vertical/>
        <horizontal/>
      </border>
    </dxf>
    <dxf>
      <alignment horizontal="right" vertical="top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  <vertical/>
        <horizontal/>
      </border>
    </dxf>
    <dxf>
      <alignment horizontal="left" vertical="top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  <vertical/>
        <horizontal/>
      </border>
    </dxf>
    <dxf>
      <alignment horizontal="right" vertical="top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  <vertical/>
        <horizontal/>
      </border>
    </dxf>
    <dxf>
      <border outline="0">
        <bottom style="dotted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0" formatCode="@"/>
      <alignment horizontal="right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Разряды и звания" displayName="Разряды_и_звания" ref="A6:I29" totalsRowShown="0" headerRowDxfId="25" dataDxfId="23" headerRowBorderDxfId="24" tableBorderDxfId="22" totalsRowBorderDxfId="21">
  <autoFilter ref="A6:I29"/>
  <tableColumns count="9">
    <tableColumn id="1" name="Фамилия, Имя участника" dataDxfId="20"/>
    <tableColumn id="2" name="Год рожд." dataDxfId="19"/>
    <tableColumn id="3" name="Сп. звание тек." dataDxfId="18"/>
    <tableColumn id="4" name="Территория" dataDxfId="17"/>
    <tableColumn id="5" name="Клуб" dataDxfId="16"/>
    <tableColumn id="6" name="Личный тренер" dataDxfId="15"/>
    <tableColumn id="7" name="Вып. звание" dataDxfId="14"/>
    <tableColumn id="8" name="Вид. прогр." dataDxfId="13"/>
    <tableColumn id="9" name="М.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Все спортсмены" displayName="Все_спортсмены" ref="A1:I158" totalsRowShown="0" headerRowDxfId="11" dataDxfId="10" tableBorderDxfId="9">
  <autoFilter ref="A1:I158"/>
  <tableColumns count="9">
    <tableColumn id="1" name="ID" dataDxfId="8"/>
    <tableColumn id="2" name="Фамилия, Имя" dataDxfId="7"/>
    <tableColumn id="3" name="Год" dataDxfId="6"/>
    <tableColumn id="4" name="Звание" dataDxfId="5"/>
    <tableColumn id="5" name="Территория" dataDxfId="4"/>
    <tableColumn id="6" name="Клуб" dataDxfId="3"/>
    <tableColumn id="7" name="Личный тренер" dataDxfId="2"/>
    <tableColumn id="8" name="Пол" dataDxfId="1"/>
    <tableColumn id="9" name="ВК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1"/>
    </sheetView>
  </sheetViews>
  <sheetFormatPr defaultColWidth="8.85546875" defaultRowHeight="15" x14ac:dyDescent="0.25"/>
  <cols>
    <col min="1" max="1" width="4.28515625" style="1" customWidth="1"/>
    <col min="2" max="2" width="21.85546875" style="1" customWidth="1"/>
    <col min="3" max="3" width="3.7109375" style="1" customWidth="1"/>
    <col min="4" max="4" width="5.7109375" style="1" customWidth="1"/>
    <col min="5" max="5" width="3.7109375" style="1" customWidth="1"/>
    <col min="6" max="6" width="5.7109375" style="1" customWidth="1"/>
    <col min="7" max="7" width="3.7109375" style="1" customWidth="1"/>
    <col min="8" max="8" width="5.7109375" style="1" customWidth="1"/>
    <col min="9" max="9" width="3.7109375" style="1" customWidth="1"/>
    <col min="10" max="10" width="5.7109375" style="1" customWidth="1"/>
    <col min="11" max="11" width="3.7109375" style="1" customWidth="1"/>
    <col min="12" max="12" width="5.7109375" style="1" customWidth="1"/>
    <col min="13" max="13" width="3.7109375" style="1" customWidth="1"/>
    <col min="14" max="14" width="5.7109375" style="1" customWidth="1"/>
    <col min="15" max="15" width="3.7109375" style="1" customWidth="1"/>
    <col min="16" max="16" width="5.7109375" style="1" customWidth="1"/>
    <col min="17" max="17" width="3.7109375" style="1" customWidth="1"/>
    <col min="18" max="18" width="5.7109375" style="1" customWidth="1"/>
    <col min="19" max="19" width="3.7109375" style="1" customWidth="1"/>
    <col min="20" max="20" width="5.7109375" style="1" customWidth="1"/>
    <col min="21" max="21" width="3.7109375" style="1" customWidth="1"/>
    <col min="22" max="22" width="5.7109375" style="1" customWidth="1"/>
    <col min="23" max="23" width="3.7109375" style="1" customWidth="1"/>
    <col min="24" max="24" width="5.7109375" style="1" customWidth="1"/>
    <col min="25" max="25" width="3.7109375" style="1" customWidth="1"/>
    <col min="26" max="26" width="5.7109375" style="1" customWidth="1"/>
    <col min="27" max="27" width="3.7109375" style="1" customWidth="1"/>
    <col min="28" max="28" width="6.7109375" style="1" customWidth="1"/>
    <col min="29" max="16384" width="8.85546875" style="1"/>
  </cols>
  <sheetData>
    <row r="1" spans="1:28" ht="15.75" x14ac:dyDescent="0.25">
      <c r="A1" s="58" t="s">
        <v>840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8" ht="18.75" x14ac:dyDescent="0.25">
      <c r="A2" s="60" t="s">
        <v>841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28" x14ac:dyDescent="0.25">
      <c r="A3" s="61" t="s">
        <v>842</v>
      </c>
      <c r="B3" s="61"/>
      <c r="C3" s="62" t="s">
        <v>843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 ht="21" x14ac:dyDescent="0.25">
      <c r="A4" s="63" t="s">
        <v>1167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23.25" x14ac:dyDescent="0.25">
      <c r="A5" s="64" t="s">
        <v>845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x14ac:dyDescent="0.25">
      <c r="A6" s="55" t="s">
        <v>1168</v>
      </c>
      <c r="B6" s="55" t="s">
        <v>4</v>
      </c>
      <c r="C6" s="52" t="s">
        <v>1169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  <c r="O6" s="52" t="s">
        <v>909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4"/>
      <c r="AA6" s="48" t="s">
        <v>1173</v>
      </c>
      <c r="AB6" s="49"/>
    </row>
    <row r="7" spans="1:28" x14ac:dyDescent="0.25">
      <c r="A7" s="56"/>
      <c r="B7" s="56"/>
      <c r="C7" s="52" t="s">
        <v>544</v>
      </c>
      <c r="D7" s="54"/>
      <c r="E7" s="52" t="s">
        <v>627</v>
      </c>
      <c r="F7" s="54"/>
      <c r="G7" s="52" t="s">
        <v>705</v>
      </c>
      <c r="H7" s="54"/>
      <c r="I7" s="52" t="s">
        <v>751</v>
      </c>
      <c r="J7" s="54"/>
      <c r="K7" s="52" t="s">
        <v>817</v>
      </c>
      <c r="L7" s="54"/>
      <c r="M7" s="52" t="s">
        <v>1172</v>
      </c>
      <c r="N7" s="54"/>
      <c r="O7" s="52" t="s">
        <v>544</v>
      </c>
      <c r="P7" s="54"/>
      <c r="Q7" s="52" t="s">
        <v>627</v>
      </c>
      <c r="R7" s="54"/>
      <c r="S7" s="52" t="s">
        <v>705</v>
      </c>
      <c r="T7" s="54"/>
      <c r="U7" s="52" t="s">
        <v>751</v>
      </c>
      <c r="V7" s="54"/>
      <c r="W7" s="52" t="s">
        <v>817</v>
      </c>
      <c r="X7" s="54"/>
      <c r="Y7" s="52" t="s">
        <v>1172</v>
      </c>
      <c r="Z7" s="54"/>
      <c r="AA7" s="50"/>
      <c r="AB7" s="51"/>
    </row>
    <row r="8" spans="1:28" x14ac:dyDescent="0.25">
      <c r="A8" s="57"/>
      <c r="B8" s="57"/>
      <c r="C8" s="19" t="s">
        <v>1170</v>
      </c>
      <c r="D8" s="19" t="s">
        <v>1171</v>
      </c>
      <c r="E8" s="19" t="s">
        <v>1170</v>
      </c>
      <c r="F8" s="19" t="s">
        <v>1171</v>
      </c>
      <c r="G8" s="19" t="s">
        <v>1170</v>
      </c>
      <c r="H8" s="19" t="s">
        <v>1171</v>
      </c>
      <c r="I8" s="19" t="s">
        <v>1170</v>
      </c>
      <c r="J8" s="19" t="s">
        <v>1171</v>
      </c>
      <c r="K8" s="19" t="s">
        <v>1170</v>
      </c>
      <c r="L8" s="19" t="s">
        <v>1171</v>
      </c>
      <c r="M8" s="19" t="s">
        <v>1170</v>
      </c>
      <c r="N8" s="19" t="s">
        <v>1171</v>
      </c>
      <c r="O8" s="19" t="s">
        <v>1170</v>
      </c>
      <c r="P8" s="19" t="s">
        <v>1171</v>
      </c>
      <c r="Q8" s="19" t="s">
        <v>1170</v>
      </c>
      <c r="R8" s="19" t="s">
        <v>1171</v>
      </c>
      <c r="S8" s="19" t="s">
        <v>1170</v>
      </c>
      <c r="T8" s="19" t="s">
        <v>1171</v>
      </c>
      <c r="U8" s="19" t="s">
        <v>1170</v>
      </c>
      <c r="V8" s="19" t="s">
        <v>1171</v>
      </c>
      <c r="W8" s="19" t="s">
        <v>1170</v>
      </c>
      <c r="X8" s="19" t="s">
        <v>1171</v>
      </c>
      <c r="Y8" s="19" t="s">
        <v>1170</v>
      </c>
      <c r="Z8" s="19" t="s">
        <v>1171</v>
      </c>
      <c r="AA8" s="19" t="s">
        <v>1170</v>
      </c>
      <c r="AB8" s="19" t="s">
        <v>1171</v>
      </c>
    </row>
    <row r="9" spans="1:28" x14ac:dyDescent="0.25">
      <c r="A9" s="1">
        <v>1</v>
      </c>
      <c r="B9" s="1" t="s">
        <v>49</v>
      </c>
      <c r="C9" s="1">
        <v>3</v>
      </c>
      <c r="D9" s="47">
        <v>41</v>
      </c>
      <c r="E9" s="1">
        <v>3</v>
      </c>
      <c r="F9" s="47">
        <v>29.5</v>
      </c>
      <c r="G9" s="1">
        <v>3</v>
      </c>
      <c r="H9" s="47">
        <v>40</v>
      </c>
      <c r="I9" s="1">
        <v>3</v>
      </c>
      <c r="J9" s="47">
        <v>19</v>
      </c>
      <c r="K9" s="1">
        <v>3</v>
      </c>
      <c r="L9" s="47">
        <v>5</v>
      </c>
      <c r="M9" s="1">
        <f t="shared" ref="M9:M28" si="0">K9+I9+G9+E9+C9</f>
        <v>15</v>
      </c>
      <c r="N9" s="47">
        <f t="shared" ref="N9:N28" si="1">L9+J9+H9+F9+D9</f>
        <v>134.5</v>
      </c>
      <c r="O9" s="1">
        <v>3</v>
      </c>
      <c r="P9" s="47">
        <v>12</v>
      </c>
      <c r="Q9" s="1">
        <v>3</v>
      </c>
      <c r="R9" s="47">
        <v>2.8333332538604736</v>
      </c>
      <c r="S9" s="1">
        <v>3</v>
      </c>
      <c r="T9" s="47">
        <v>15</v>
      </c>
      <c r="U9" s="1">
        <v>3</v>
      </c>
      <c r="V9" s="47">
        <v>8</v>
      </c>
      <c r="W9" s="1">
        <v>3</v>
      </c>
      <c r="X9" s="47">
        <v>6</v>
      </c>
      <c r="Y9" s="1">
        <f t="shared" ref="Y9:Y28" si="2">W9+U9+S9+Q9+O9</f>
        <v>15</v>
      </c>
      <c r="Z9" s="47">
        <f t="shared" ref="Z9:Z28" si="3">X9+V9+T9+R9+P9</f>
        <v>43.833333253860474</v>
      </c>
      <c r="AA9" s="1">
        <f t="shared" ref="AA9:AA28" si="4">Y9+M9</f>
        <v>30</v>
      </c>
      <c r="AB9" s="47">
        <f t="shared" ref="AB9:AB28" si="5">Z9+N9</f>
        <v>178.33333325386047</v>
      </c>
    </row>
    <row r="10" spans="1:28" x14ac:dyDescent="0.25">
      <c r="A10" s="1">
        <v>2</v>
      </c>
      <c r="B10" s="1" t="s">
        <v>33</v>
      </c>
      <c r="C10" s="1">
        <v>3</v>
      </c>
      <c r="D10" s="47">
        <v>12</v>
      </c>
      <c r="E10" s="1">
        <v>3</v>
      </c>
      <c r="F10" s="47">
        <v>11.25</v>
      </c>
      <c r="G10" s="1">
        <v>3</v>
      </c>
      <c r="H10" s="47">
        <v>24</v>
      </c>
      <c r="I10" s="1">
        <v>3</v>
      </c>
      <c r="J10" s="47">
        <v>16.5</v>
      </c>
      <c r="K10" s="1">
        <v>3</v>
      </c>
      <c r="L10" s="47">
        <v>12</v>
      </c>
      <c r="M10" s="1">
        <f t="shared" si="0"/>
        <v>15</v>
      </c>
      <c r="N10" s="47">
        <f t="shared" si="1"/>
        <v>75.75</v>
      </c>
      <c r="O10" s="1">
        <v>3</v>
      </c>
      <c r="P10" s="47">
        <v>9</v>
      </c>
      <c r="Q10" s="1">
        <v>3</v>
      </c>
      <c r="R10" s="47">
        <v>6.25</v>
      </c>
      <c r="S10" s="1">
        <v>3</v>
      </c>
      <c r="T10" s="47">
        <v>6</v>
      </c>
      <c r="U10" s="1">
        <v>3</v>
      </c>
      <c r="V10" s="47">
        <v>12.5</v>
      </c>
      <c r="W10" s="1">
        <v>3</v>
      </c>
      <c r="X10" s="47">
        <v>7.5</v>
      </c>
      <c r="Y10" s="1">
        <f t="shared" si="2"/>
        <v>15</v>
      </c>
      <c r="Z10" s="47">
        <f t="shared" si="3"/>
        <v>41.25</v>
      </c>
      <c r="AA10" s="1">
        <f t="shared" si="4"/>
        <v>30</v>
      </c>
      <c r="AB10" s="47">
        <f t="shared" si="5"/>
        <v>117</v>
      </c>
    </row>
    <row r="11" spans="1:28" x14ac:dyDescent="0.25">
      <c r="A11" s="1">
        <v>3</v>
      </c>
      <c r="B11" s="1" t="s">
        <v>120</v>
      </c>
      <c r="C11" s="1">
        <v>3</v>
      </c>
      <c r="D11" s="47">
        <v>3</v>
      </c>
      <c r="E11" s="1">
        <v>3</v>
      </c>
      <c r="F11" s="47">
        <v>9</v>
      </c>
      <c r="G11" s="1">
        <v>3</v>
      </c>
      <c r="H11" s="47">
        <v>30</v>
      </c>
      <c r="I11" s="1">
        <v>3</v>
      </c>
      <c r="J11" s="47">
        <v>12</v>
      </c>
      <c r="K11" s="1">
        <v>3</v>
      </c>
      <c r="L11" s="47">
        <v>31</v>
      </c>
      <c r="M11" s="1">
        <f t="shared" si="0"/>
        <v>15</v>
      </c>
      <c r="N11" s="47">
        <f t="shared" si="1"/>
        <v>85</v>
      </c>
      <c r="O11" s="1">
        <v>3</v>
      </c>
      <c r="P11" s="47">
        <v>3</v>
      </c>
      <c r="Q11" s="1">
        <v>3</v>
      </c>
      <c r="R11" s="47">
        <v>2.6666665077209473</v>
      </c>
      <c r="S11" s="1">
        <v>3</v>
      </c>
      <c r="T11" s="47">
        <v>12</v>
      </c>
      <c r="U11" s="1">
        <v>3</v>
      </c>
      <c r="V11" s="47">
        <v>1</v>
      </c>
      <c r="W11" s="1">
        <v>3</v>
      </c>
      <c r="X11" s="47">
        <v>12</v>
      </c>
      <c r="Y11" s="1">
        <f t="shared" si="2"/>
        <v>15</v>
      </c>
      <c r="Z11" s="47">
        <f t="shared" si="3"/>
        <v>30.666666507720947</v>
      </c>
      <c r="AA11" s="1">
        <f t="shared" si="4"/>
        <v>30</v>
      </c>
      <c r="AB11" s="47">
        <f t="shared" si="5"/>
        <v>115.66666650772095</v>
      </c>
    </row>
    <row r="12" spans="1:28" x14ac:dyDescent="0.25">
      <c r="A12" s="1">
        <v>4</v>
      </c>
      <c r="B12" s="1" t="s">
        <v>310</v>
      </c>
      <c r="C12" s="1">
        <v>1</v>
      </c>
      <c r="D12" s="47">
        <v>5.5</v>
      </c>
      <c r="E12" s="1">
        <v>2</v>
      </c>
      <c r="F12" s="47">
        <v>14</v>
      </c>
      <c r="G12" s="1">
        <v>3</v>
      </c>
      <c r="H12" s="47">
        <v>10</v>
      </c>
      <c r="I12" s="1">
        <v>3</v>
      </c>
      <c r="J12" s="47">
        <v>24</v>
      </c>
      <c r="K12" s="1">
        <v>3</v>
      </c>
      <c r="L12" s="47">
        <v>17</v>
      </c>
      <c r="M12" s="1">
        <f t="shared" si="0"/>
        <v>12</v>
      </c>
      <c r="N12" s="47">
        <f t="shared" si="1"/>
        <v>70.5</v>
      </c>
      <c r="O12" s="1">
        <v>0</v>
      </c>
      <c r="P12" s="47">
        <v>0</v>
      </c>
      <c r="Q12" s="1">
        <v>3</v>
      </c>
      <c r="R12" s="47">
        <v>3</v>
      </c>
      <c r="S12" s="1">
        <v>3</v>
      </c>
      <c r="T12" s="47">
        <v>4.5</v>
      </c>
      <c r="U12" s="1">
        <v>3</v>
      </c>
      <c r="V12" s="47">
        <v>6.5</v>
      </c>
      <c r="W12" s="1">
        <v>3</v>
      </c>
      <c r="X12" s="47">
        <v>7.5</v>
      </c>
      <c r="Y12" s="1">
        <f t="shared" si="2"/>
        <v>12</v>
      </c>
      <c r="Z12" s="47">
        <f t="shared" si="3"/>
        <v>21.5</v>
      </c>
      <c r="AA12" s="1">
        <f t="shared" si="4"/>
        <v>24</v>
      </c>
      <c r="AB12" s="47">
        <f t="shared" si="5"/>
        <v>92</v>
      </c>
    </row>
    <row r="13" spans="1:28" x14ac:dyDescent="0.25">
      <c r="A13" s="1">
        <v>5</v>
      </c>
      <c r="B13" s="1" t="s">
        <v>102</v>
      </c>
      <c r="C13" s="1">
        <v>3</v>
      </c>
      <c r="D13" s="47">
        <v>28</v>
      </c>
      <c r="E13" s="1">
        <v>1</v>
      </c>
      <c r="F13" s="47">
        <v>6.5</v>
      </c>
      <c r="G13" s="1">
        <v>0</v>
      </c>
      <c r="H13" s="47">
        <v>0</v>
      </c>
      <c r="I13" s="1">
        <v>3</v>
      </c>
      <c r="J13" s="47">
        <v>8</v>
      </c>
      <c r="K13" s="1">
        <v>0</v>
      </c>
      <c r="L13" s="47">
        <v>0</v>
      </c>
      <c r="M13" s="1">
        <f t="shared" si="0"/>
        <v>7</v>
      </c>
      <c r="N13" s="47">
        <f t="shared" si="1"/>
        <v>42.5</v>
      </c>
      <c r="O13" s="1">
        <v>3</v>
      </c>
      <c r="P13" s="47">
        <v>15</v>
      </c>
      <c r="Q13" s="1">
        <v>3</v>
      </c>
      <c r="R13" s="47">
        <v>9.5</v>
      </c>
      <c r="S13" s="1">
        <v>0</v>
      </c>
      <c r="T13" s="47">
        <v>0</v>
      </c>
      <c r="U13" s="1">
        <v>3</v>
      </c>
      <c r="V13" s="47">
        <v>5</v>
      </c>
      <c r="W13" s="1">
        <v>0</v>
      </c>
      <c r="X13" s="47">
        <v>0</v>
      </c>
      <c r="Y13" s="1">
        <f t="shared" si="2"/>
        <v>9</v>
      </c>
      <c r="Z13" s="47">
        <f t="shared" si="3"/>
        <v>29.5</v>
      </c>
      <c r="AA13" s="1">
        <f t="shared" si="4"/>
        <v>16</v>
      </c>
      <c r="AB13" s="47">
        <f t="shared" si="5"/>
        <v>72</v>
      </c>
    </row>
    <row r="14" spans="1:28" x14ac:dyDescent="0.25">
      <c r="A14" s="1">
        <v>6</v>
      </c>
      <c r="B14" s="1" t="s">
        <v>150</v>
      </c>
      <c r="C14" s="1">
        <v>3</v>
      </c>
      <c r="D14" s="47">
        <v>17</v>
      </c>
      <c r="E14" s="1">
        <v>2</v>
      </c>
      <c r="F14" s="47">
        <v>7</v>
      </c>
      <c r="G14" s="1">
        <v>0</v>
      </c>
      <c r="H14" s="47">
        <v>0</v>
      </c>
      <c r="I14" s="1">
        <v>3</v>
      </c>
      <c r="J14" s="47">
        <v>19</v>
      </c>
      <c r="K14" s="1">
        <v>0</v>
      </c>
      <c r="L14" s="47">
        <v>0</v>
      </c>
      <c r="M14" s="1">
        <f t="shared" si="0"/>
        <v>8</v>
      </c>
      <c r="N14" s="47">
        <f t="shared" si="1"/>
        <v>43</v>
      </c>
      <c r="O14" s="1">
        <v>3</v>
      </c>
      <c r="P14" s="47">
        <v>6</v>
      </c>
      <c r="Q14" s="1">
        <v>3</v>
      </c>
      <c r="R14" s="47">
        <v>1.6666667461395264</v>
      </c>
      <c r="S14" s="1">
        <v>0</v>
      </c>
      <c r="T14" s="47">
        <v>0</v>
      </c>
      <c r="U14" s="1">
        <v>3</v>
      </c>
      <c r="V14" s="47">
        <v>1</v>
      </c>
      <c r="W14" s="1">
        <v>0</v>
      </c>
      <c r="X14" s="47">
        <v>0</v>
      </c>
      <c r="Y14" s="1">
        <f t="shared" si="2"/>
        <v>9</v>
      </c>
      <c r="Z14" s="47">
        <f t="shared" si="3"/>
        <v>8.6666667461395264</v>
      </c>
      <c r="AA14" s="1">
        <f t="shared" si="4"/>
        <v>17</v>
      </c>
      <c r="AB14" s="47">
        <f t="shared" si="5"/>
        <v>51.666666746139526</v>
      </c>
    </row>
    <row r="15" spans="1:28" x14ac:dyDescent="0.25">
      <c r="A15" s="1">
        <v>7</v>
      </c>
      <c r="B15" s="1" t="s">
        <v>19</v>
      </c>
      <c r="C15" s="1">
        <v>2</v>
      </c>
      <c r="D15" s="47">
        <v>2</v>
      </c>
      <c r="E15" s="1">
        <v>1</v>
      </c>
      <c r="F15" s="47">
        <v>9</v>
      </c>
      <c r="G15" s="1">
        <v>1</v>
      </c>
      <c r="H15" s="47">
        <v>3</v>
      </c>
      <c r="I15" s="1">
        <v>3</v>
      </c>
      <c r="J15" s="47">
        <v>17</v>
      </c>
      <c r="K15" s="1">
        <v>1</v>
      </c>
      <c r="L15" s="47">
        <v>4</v>
      </c>
      <c r="M15" s="1">
        <f t="shared" si="0"/>
        <v>8</v>
      </c>
      <c r="N15" s="47">
        <f t="shared" si="1"/>
        <v>35</v>
      </c>
      <c r="O15" s="1">
        <v>0</v>
      </c>
      <c r="P15" s="47">
        <v>0</v>
      </c>
      <c r="Q15" s="1">
        <v>0</v>
      </c>
      <c r="R15" s="47">
        <v>0</v>
      </c>
      <c r="S15" s="1">
        <v>0</v>
      </c>
      <c r="T15" s="47">
        <v>0</v>
      </c>
      <c r="U15" s="1">
        <v>0</v>
      </c>
      <c r="V15" s="47">
        <v>0</v>
      </c>
      <c r="W15" s="1">
        <v>0</v>
      </c>
      <c r="X15" s="47">
        <v>0</v>
      </c>
      <c r="Y15" s="1">
        <f t="shared" si="2"/>
        <v>0</v>
      </c>
      <c r="Z15" s="47">
        <f t="shared" si="3"/>
        <v>0</v>
      </c>
      <c r="AA15" s="1">
        <f t="shared" si="4"/>
        <v>8</v>
      </c>
      <c r="AB15" s="47">
        <f t="shared" si="5"/>
        <v>35</v>
      </c>
    </row>
    <row r="16" spans="1:28" x14ac:dyDescent="0.25">
      <c r="A16" s="1">
        <v>8</v>
      </c>
      <c r="B16" s="1" t="s">
        <v>136</v>
      </c>
      <c r="C16" s="1">
        <v>3</v>
      </c>
      <c r="D16" s="47">
        <v>3</v>
      </c>
      <c r="E16" s="1">
        <v>1</v>
      </c>
      <c r="F16" s="47">
        <v>1</v>
      </c>
      <c r="G16" s="1">
        <v>2</v>
      </c>
      <c r="H16" s="47">
        <v>4.5</v>
      </c>
      <c r="I16" s="1">
        <v>2</v>
      </c>
      <c r="J16" s="47">
        <v>2</v>
      </c>
      <c r="K16" s="1">
        <v>3</v>
      </c>
      <c r="L16" s="47">
        <v>13.5</v>
      </c>
      <c r="M16" s="1">
        <f t="shared" si="0"/>
        <v>11</v>
      </c>
      <c r="N16" s="47">
        <f t="shared" si="1"/>
        <v>24</v>
      </c>
      <c r="O16" s="1">
        <v>3</v>
      </c>
      <c r="P16" s="47">
        <v>1</v>
      </c>
      <c r="Q16" s="1">
        <v>0</v>
      </c>
      <c r="R16" s="47">
        <v>0</v>
      </c>
      <c r="S16" s="1">
        <v>2</v>
      </c>
      <c r="T16" s="47">
        <v>3</v>
      </c>
      <c r="U16" s="1">
        <v>3</v>
      </c>
      <c r="V16" s="47">
        <v>1</v>
      </c>
      <c r="W16" s="1">
        <v>2</v>
      </c>
      <c r="X16" s="47">
        <v>5</v>
      </c>
      <c r="Y16" s="1">
        <f t="shared" si="2"/>
        <v>10</v>
      </c>
      <c r="Z16" s="47">
        <f t="shared" si="3"/>
        <v>10</v>
      </c>
      <c r="AA16" s="1">
        <f t="shared" si="4"/>
        <v>21</v>
      </c>
      <c r="AB16" s="47">
        <f t="shared" si="5"/>
        <v>34</v>
      </c>
    </row>
    <row r="17" spans="1:28" x14ac:dyDescent="0.25">
      <c r="A17" s="1">
        <v>9</v>
      </c>
      <c r="B17" s="1" t="s">
        <v>28</v>
      </c>
      <c r="C17" s="1">
        <v>3</v>
      </c>
      <c r="D17" s="47">
        <v>3</v>
      </c>
      <c r="E17" s="1">
        <v>2</v>
      </c>
      <c r="F17" s="47">
        <v>6</v>
      </c>
      <c r="G17" s="1">
        <v>0</v>
      </c>
      <c r="H17" s="47">
        <v>0</v>
      </c>
      <c r="I17" s="1">
        <v>3</v>
      </c>
      <c r="J17" s="47">
        <v>3</v>
      </c>
      <c r="K17" s="1">
        <v>1</v>
      </c>
      <c r="L17" s="47">
        <v>15</v>
      </c>
      <c r="M17" s="1">
        <f t="shared" si="0"/>
        <v>9</v>
      </c>
      <c r="N17" s="47">
        <f t="shared" si="1"/>
        <v>27</v>
      </c>
      <c r="O17" s="1">
        <v>3</v>
      </c>
      <c r="P17" s="47">
        <v>1</v>
      </c>
      <c r="Q17" s="1">
        <v>3</v>
      </c>
      <c r="R17" s="47">
        <v>1.6666667461395264</v>
      </c>
      <c r="S17" s="1">
        <v>0</v>
      </c>
      <c r="T17" s="47">
        <v>0</v>
      </c>
      <c r="U17" s="1">
        <v>3</v>
      </c>
      <c r="V17" s="47">
        <v>2.3333332538604736</v>
      </c>
      <c r="W17" s="1">
        <v>0</v>
      </c>
      <c r="X17" s="47">
        <v>0</v>
      </c>
      <c r="Y17" s="1">
        <f t="shared" si="2"/>
        <v>9</v>
      </c>
      <c r="Z17" s="47">
        <f t="shared" si="3"/>
        <v>5</v>
      </c>
      <c r="AA17" s="1">
        <f t="shared" si="4"/>
        <v>18</v>
      </c>
      <c r="AB17" s="47">
        <f t="shared" si="5"/>
        <v>32</v>
      </c>
    </row>
    <row r="18" spans="1:28" x14ac:dyDescent="0.25">
      <c r="A18" s="1">
        <v>10</v>
      </c>
      <c r="B18" s="1" t="s">
        <v>66</v>
      </c>
      <c r="C18" s="1">
        <v>2</v>
      </c>
      <c r="D18" s="47">
        <v>2</v>
      </c>
      <c r="E18" s="1">
        <v>2</v>
      </c>
      <c r="F18" s="47">
        <v>6.25</v>
      </c>
      <c r="G18" s="1">
        <v>1</v>
      </c>
      <c r="H18" s="47">
        <v>2</v>
      </c>
      <c r="I18" s="1">
        <v>2</v>
      </c>
      <c r="J18" s="47">
        <v>4</v>
      </c>
      <c r="K18" s="1">
        <v>1</v>
      </c>
      <c r="L18" s="47">
        <v>7</v>
      </c>
      <c r="M18" s="1">
        <f t="shared" si="0"/>
        <v>8</v>
      </c>
      <c r="N18" s="47">
        <f t="shared" si="1"/>
        <v>21.25</v>
      </c>
      <c r="O18" s="1">
        <v>0</v>
      </c>
      <c r="P18" s="47">
        <v>0</v>
      </c>
      <c r="Q18" s="1">
        <v>2</v>
      </c>
      <c r="R18" s="47">
        <v>3.75</v>
      </c>
      <c r="S18" s="1">
        <v>0</v>
      </c>
      <c r="T18" s="47">
        <v>0</v>
      </c>
      <c r="U18" s="1">
        <v>0</v>
      </c>
      <c r="V18" s="47">
        <v>0</v>
      </c>
      <c r="W18" s="1">
        <v>1</v>
      </c>
      <c r="X18" s="47">
        <v>1.5</v>
      </c>
      <c r="Y18" s="1">
        <f t="shared" si="2"/>
        <v>3</v>
      </c>
      <c r="Z18" s="47">
        <f t="shared" si="3"/>
        <v>5.25</v>
      </c>
      <c r="AA18" s="1">
        <f t="shared" si="4"/>
        <v>11</v>
      </c>
      <c r="AB18" s="47">
        <f t="shared" si="5"/>
        <v>26.5</v>
      </c>
    </row>
    <row r="19" spans="1:28" x14ac:dyDescent="0.25">
      <c r="A19" s="1">
        <v>11</v>
      </c>
      <c r="B19" s="1" t="s">
        <v>92</v>
      </c>
      <c r="C19" s="1">
        <v>3</v>
      </c>
      <c r="D19" s="47">
        <v>11</v>
      </c>
      <c r="E19" s="1">
        <v>0</v>
      </c>
      <c r="F19" s="47">
        <v>0</v>
      </c>
      <c r="G19" s="1">
        <v>3</v>
      </c>
      <c r="H19" s="47">
        <v>3</v>
      </c>
      <c r="I19" s="1">
        <v>3</v>
      </c>
      <c r="J19" s="47">
        <v>3</v>
      </c>
      <c r="K19" s="1">
        <v>1</v>
      </c>
      <c r="L19" s="47">
        <v>1</v>
      </c>
      <c r="M19" s="1">
        <f t="shared" si="0"/>
        <v>10</v>
      </c>
      <c r="N19" s="47">
        <f t="shared" si="1"/>
        <v>18</v>
      </c>
      <c r="O19" s="1">
        <v>3</v>
      </c>
      <c r="P19" s="47">
        <v>1</v>
      </c>
      <c r="Q19" s="1">
        <v>0</v>
      </c>
      <c r="R19" s="47">
        <v>0</v>
      </c>
      <c r="S19" s="1">
        <v>3</v>
      </c>
      <c r="T19" s="47">
        <v>1</v>
      </c>
      <c r="U19" s="1">
        <v>3</v>
      </c>
      <c r="V19" s="47">
        <v>1</v>
      </c>
      <c r="W19" s="1">
        <v>0</v>
      </c>
      <c r="X19" s="47">
        <v>0</v>
      </c>
      <c r="Y19" s="1">
        <f t="shared" si="2"/>
        <v>9</v>
      </c>
      <c r="Z19" s="47">
        <f t="shared" si="3"/>
        <v>3</v>
      </c>
      <c r="AA19" s="1">
        <f t="shared" si="4"/>
        <v>19</v>
      </c>
      <c r="AB19" s="47">
        <f t="shared" si="5"/>
        <v>21</v>
      </c>
    </row>
    <row r="20" spans="1:28" x14ac:dyDescent="0.25">
      <c r="A20" s="1">
        <v>12</v>
      </c>
      <c r="B20" s="1" t="s">
        <v>1174</v>
      </c>
      <c r="C20" s="1">
        <v>1</v>
      </c>
      <c r="D20" s="47">
        <v>5.5</v>
      </c>
      <c r="E20" s="1">
        <v>0</v>
      </c>
      <c r="F20" s="47">
        <v>0</v>
      </c>
      <c r="G20" s="1">
        <v>1</v>
      </c>
      <c r="H20" s="47">
        <v>2.5</v>
      </c>
      <c r="I20" s="1">
        <v>1</v>
      </c>
      <c r="J20" s="47">
        <v>6.5</v>
      </c>
      <c r="K20" s="1">
        <v>0</v>
      </c>
      <c r="L20" s="47">
        <v>0</v>
      </c>
      <c r="M20" s="1">
        <f t="shared" si="0"/>
        <v>3</v>
      </c>
      <c r="N20" s="47">
        <f t="shared" si="1"/>
        <v>14.5</v>
      </c>
      <c r="O20" s="1">
        <v>0</v>
      </c>
      <c r="P20" s="47">
        <v>0</v>
      </c>
      <c r="Q20" s="1">
        <v>1</v>
      </c>
      <c r="R20" s="47">
        <v>0.75</v>
      </c>
      <c r="S20" s="1">
        <v>0</v>
      </c>
      <c r="T20" s="47">
        <v>0</v>
      </c>
      <c r="U20" s="1">
        <v>1</v>
      </c>
      <c r="V20" s="47">
        <v>2</v>
      </c>
      <c r="W20" s="1">
        <v>1</v>
      </c>
      <c r="X20" s="47">
        <v>2.5</v>
      </c>
      <c r="Y20" s="1">
        <f t="shared" si="2"/>
        <v>3</v>
      </c>
      <c r="Z20" s="47">
        <f t="shared" si="3"/>
        <v>5.25</v>
      </c>
      <c r="AA20" s="1">
        <f t="shared" si="4"/>
        <v>6</v>
      </c>
      <c r="AB20" s="47">
        <f t="shared" si="5"/>
        <v>19.75</v>
      </c>
    </row>
    <row r="21" spans="1:28" x14ac:dyDescent="0.25">
      <c r="A21" s="1">
        <v>13</v>
      </c>
      <c r="B21" s="1" t="s">
        <v>162</v>
      </c>
      <c r="C21" s="1">
        <v>3</v>
      </c>
      <c r="D21" s="47">
        <v>3</v>
      </c>
      <c r="E21" s="1">
        <v>0</v>
      </c>
      <c r="F21" s="47">
        <v>0</v>
      </c>
      <c r="G21" s="1">
        <v>2</v>
      </c>
      <c r="H21" s="47">
        <v>5</v>
      </c>
      <c r="I21" s="1">
        <v>0</v>
      </c>
      <c r="J21" s="47">
        <v>0</v>
      </c>
      <c r="K21" s="1">
        <v>1</v>
      </c>
      <c r="L21" s="47">
        <v>5.5</v>
      </c>
      <c r="M21" s="1">
        <f t="shared" si="0"/>
        <v>6</v>
      </c>
      <c r="N21" s="47">
        <f t="shared" si="1"/>
        <v>13.5</v>
      </c>
      <c r="O21" s="1">
        <v>3</v>
      </c>
      <c r="P21" s="47">
        <v>1</v>
      </c>
      <c r="Q21" s="1">
        <v>0</v>
      </c>
      <c r="R21" s="47">
        <v>0</v>
      </c>
      <c r="S21" s="1">
        <v>1</v>
      </c>
      <c r="T21" s="47">
        <v>1.5</v>
      </c>
      <c r="U21" s="1">
        <v>0</v>
      </c>
      <c r="V21" s="47">
        <v>0</v>
      </c>
      <c r="W21" s="1">
        <v>0</v>
      </c>
      <c r="X21" s="47">
        <v>0</v>
      </c>
      <c r="Y21" s="1">
        <f t="shared" si="2"/>
        <v>4</v>
      </c>
      <c r="Z21" s="47">
        <f t="shared" si="3"/>
        <v>2.5</v>
      </c>
      <c r="AA21" s="1">
        <f t="shared" si="4"/>
        <v>10</v>
      </c>
      <c r="AB21" s="47">
        <f t="shared" si="5"/>
        <v>16</v>
      </c>
    </row>
    <row r="22" spans="1:28" x14ac:dyDescent="0.25">
      <c r="A22" s="1">
        <v>14</v>
      </c>
      <c r="B22" s="1" t="s">
        <v>319</v>
      </c>
      <c r="C22" s="1">
        <v>0</v>
      </c>
      <c r="D22" s="47">
        <v>0</v>
      </c>
      <c r="E22" s="1">
        <v>0</v>
      </c>
      <c r="F22" s="47">
        <v>0</v>
      </c>
      <c r="G22" s="1">
        <v>0</v>
      </c>
      <c r="H22" s="47">
        <v>0</v>
      </c>
      <c r="I22" s="1">
        <v>1</v>
      </c>
      <c r="J22" s="47">
        <v>1</v>
      </c>
      <c r="K22" s="1">
        <v>1</v>
      </c>
      <c r="L22" s="47">
        <v>12</v>
      </c>
      <c r="M22" s="1">
        <f t="shared" si="0"/>
        <v>2</v>
      </c>
      <c r="N22" s="47">
        <f t="shared" si="1"/>
        <v>13</v>
      </c>
      <c r="O22" s="1">
        <v>0</v>
      </c>
      <c r="P22" s="47">
        <v>0</v>
      </c>
      <c r="Q22" s="1">
        <v>0</v>
      </c>
      <c r="R22" s="47">
        <v>0</v>
      </c>
      <c r="S22" s="1">
        <v>0</v>
      </c>
      <c r="T22" s="47">
        <v>0</v>
      </c>
      <c r="U22" s="1">
        <v>0</v>
      </c>
      <c r="V22" s="47">
        <v>0</v>
      </c>
      <c r="W22" s="1">
        <v>0</v>
      </c>
      <c r="X22" s="47">
        <v>0</v>
      </c>
      <c r="Y22" s="1">
        <f t="shared" si="2"/>
        <v>0</v>
      </c>
      <c r="Z22" s="47">
        <f t="shared" si="3"/>
        <v>0</v>
      </c>
      <c r="AA22" s="1">
        <f t="shared" si="4"/>
        <v>2</v>
      </c>
      <c r="AB22" s="47">
        <f t="shared" si="5"/>
        <v>13</v>
      </c>
    </row>
    <row r="23" spans="1:28" x14ac:dyDescent="0.25">
      <c r="A23" s="1">
        <v>15</v>
      </c>
      <c r="B23" s="1" t="s">
        <v>71</v>
      </c>
      <c r="C23" s="1">
        <v>1</v>
      </c>
      <c r="D23" s="47">
        <v>1</v>
      </c>
      <c r="E23" s="1">
        <v>1</v>
      </c>
      <c r="F23" s="47">
        <v>6.5</v>
      </c>
      <c r="G23" s="1">
        <v>1</v>
      </c>
      <c r="H23" s="47">
        <v>1</v>
      </c>
      <c r="I23" s="1">
        <v>1</v>
      </c>
      <c r="J23" s="47">
        <v>1</v>
      </c>
      <c r="K23" s="1">
        <v>0</v>
      </c>
      <c r="L23" s="47">
        <v>0</v>
      </c>
      <c r="M23" s="1">
        <f t="shared" si="0"/>
        <v>4</v>
      </c>
      <c r="N23" s="47">
        <f t="shared" si="1"/>
        <v>9.5</v>
      </c>
      <c r="O23" s="1">
        <v>0</v>
      </c>
      <c r="P23" s="47">
        <v>0</v>
      </c>
      <c r="Q23" s="1">
        <v>1</v>
      </c>
      <c r="R23" s="47">
        <v>1.5</v>
      </c>
      <c r="S23" s="1">
        <v>0</v>
      </c>
      <c r="T23" s="47">
        <v>0</v>
      </c>
      <c r="U23" s="1">
        <v>0</v>
      </c>
      <c r="V23" s="47">
        <v>0</v>
      </c>
      <c r="W23" s="1">
        <v>0</v>
      </c>
      <c r="X23" s="47">
        <v>0</v>
      </c>
      <c r="Y23" s="1">
        <f t="shared" si="2"/>
        <v>1</v>
      </c>
      <c r="Z23" s="47">
        <f t="shared" si="3"/>
        <v>1.5</v>
      </c>
      <c r="AA23" s="1">
        <f t="shared" si="4"/>
        <v>5</v>
      </c>
      <c r="AB23" s="47">
        <f t="shared" si="5"/>
        <v>11</v>
      </c>
    </row>
    <row r="24" spans="1:28" x14ac:dyDescent="0.25">
      <c r="A24" s="1">
        <v>16</v>
      </c>
      <c r="B24" s="1" t="s">
        <v>53</v>
      </c>
      <c r="C24" s="1">
        <v>2</v>
      </c>
      <c r="D24" s="47">
        <v>2</v>
      </c>
      <c r="E24" s="1">
        <v>1</v>
      </c>
      <c r="F24" s="47">
        <v>1</v>
      </c>
      <c r="G24" s="1">
        <v>0</v>
      </c>
      <c r="H24" s="47">
        <v>0</v>
      </c>
      <c r="I24" s="1">
        <v>3</v>
      </c>
      <c r="J24" s="47">
        <v>3</v>
      </c>
      <c r="K24" s="1">
        <v>0</v>
      </c>
      <c r="L24" s="47">
        <v>0</v>
      </c>
      <c r="M24" s="1">
        <f t="shared" si="0"/>
        <v>6</v>
      </c>
      <c r="N24" s="47">
        <f t="shared" si="1"/>
        <v>6</v>
      </c>
      <c r="O24" s="1">
        <v>3</v>
      </c>
      <c r="P24" s="47">
        <v>1</v>
      </c>
      <c r="Q24" s="1">
        <v>0</v>
      </c>
      <c r="R24" s="47">
        <v>0</v>
      </c>
      <c r="S24" s="1">
        <v>0</v>
      </c>
      <c r="T24" s="47">
        <v>0</v>
      </c>
      <c r="U24" s="1">
        <v>3</v>
      </c>
      <c r="V24" s="47">
        <v>1</v>
      </c>
      <c r="W24" s="1">
        <v>0</v>
      </c>
      <c r="X24" s="47">
        <v>0</v>
      </c>
      <c r="Y24" s="1">
        <f t="shared" si="2"/>
        <v>6</v>
      </c>
      <c r="Z24" s="47">
        <f t="shared" si="3"/>
        <v>2</v>
      </c>
      <c r="AA24" s="1">
        <f t="shared" si="4"/>
        <v>12</v>
      </c>
      <c r="AB24" s="47">
        <f t="shared" si="5"/>
        <v>8</v>
      </c>
    </row>
    <row r="25" spans="1:28" x14ac:dyDescent="0.25">
      <c r="A25" s="1">
        <v>17</v>
      </c>
      <c r="B25" s="1" t="s">
        <v>1175</v>
      </c>
      <c r="C25" s="1">
        <v>0</v>
      </c>
      <c r="D25" s="47">
        <v>0</v>
      </c>
      <c r="E25" s="1">
        <v>1</v>
      </c>
      <c r="F25" s="47">
        <v>6</v>
      </c>
      <c r="G25" s="1">
        <v>0</v>
      </c>
      <c r="H25" s="47">
        <v>0</v>
      </c>
      <c r="I25" s="1">
        <v>0</v>
      </c>
      <c r="J25" s="47">
        <v>0</v>
      </c>
      <c r="K25" s="1">
        <v>0</v>
      </c>
      <c r="L25" s="47">
        <v>0</v>
      </c>
      <c r="M25" s="1">
        <f t="shared" si="0"/>
        <v>1</v>
      </c>
      <c r="N25" s="47">
        <f t="shared" si="1"/>
        <v>6</v>
      </c>
      <c r="O25" s="1">
        <v>0</v>
      </c>
      <c r="P25" s="47">
        <v>0</v>
      </c>
      <c r="Q25" s="1">
        <v>1</v>
      </c>
      <c r="R25" s="47">
        <v>1.5</v>
      </c>
      <c r="S25" s="1">
        <v>0</v>
      </c>
      <c r="T25" s="47">
        <v>0</v>
      </c>
      <c r="U25" s="1">
        <v>0</v>
      </c>
      <c r="V25" s="47">
        <v>0</v>
      </c>
      <c r="W25" s="1">
        <v>0</v>
      </c>
      <c r="X25" s="47">
        <v>0</v>
      </c>
      <c r="Y25" s="1">
        <f t="shared" si="2"/>
        <v>1</v>
      </c>
      <c r="Z25" s="47">
        <f t="shared" si="3"/>
        <v>1.5</v>
      </c>
      <c r="AA25" s="1">
        <f t="shared" si="4"/>
        <v>2</v>
      </c>
      <c r="AB25" s="47">
        <f t="shared" si="5"/>
        <v>7.5</v>
      </c>
    </row>
    <row r="26" spans="1:28" x14ac:dyDescent="0.25">
      <c r="A26" s="1">
        <v>18</v>
      </c>
      <c r="B26" s="1" t="s">
        <v>97</v>
      </c>
      <c r="C26" s="1">
        <v>2</v>
      </c>
      <c r="D26" s="47">
        <v>2</v>
      </c>
      <c r="E26" s="1">
        <v>1</v>
      </c>
      <c r="F26" s="47">
        <v>0.5</v>
      </c>
      <c r="G26" s="1">
        <v>0</v>
      </c>
      <c r="H26" s="47">
        <v>0</v>
      </c>
      <c r="I26" s="1">
        <v>0</v>
      </c>
      <c r="J26" s="47">
        <v>0</v>
      </c>
      <c r="K26" s="1">
        <v>0</v>
      </c>
      <c r="L26" s="47">
        <v>0</v>
      </c>
      <c r="M26" s="1">
        <f t="shared" si="0"/>
        <v>3</v>
      </c>
      <c r="N26" s="47">
        <f t="shared" si="1"/>
        <v>2.5</v>
      </c>
      <c r="O26" s="1">
        <v>0</v>
      </c>
      <c r="P26" s="47">
        <v>0</v>
      </c>
      <c r="Q26" s="1">
        <v>1</v>
      </c>
      <c r="R26" s="47">
        <v>0.5</v>
      </c>
      <c r="S26" s="1">
        <v>0</v>
      </c>
      <c r="T26" s="47">
        <v>0</v>
      </c>
      <c r="U26" s="1">
        <v>1</v>
      </c>
      <c r="V26" s="47">
        <v>2.5</v>
      </c>
      <c r="W26" s="1">
        <v>0</v>
      </c>
      <c r="X26" s="47">
        <v>0</v>
      </c>
      <c r="Y26" s="1">
        <f t="shared" si="2"/>
        <v>2</v>
      </c>
      <c r="Z26" s="47">
        <f t="shared" si="3"/>
        <v>3</v>
      </c>
      <c r="AA26" s="1">
        <f t="shared" si="4"/>
        <v>5</v>
      </c>
      <c r="AB26" s="47">
        <f t="shared" si="5"/>
        <v>5.5</v>
      </c>
    </row>
    <row r="27" spans="1:28" x14ac:dyDescent="0.25">
      <c r="A27" s="1">
        <v>19</v>
      </c>
      <c r="B27" s="1" t="s">
        <v>145</v>
      </c>
      <c r="C27" s="1">
        <v>2</v>
      </c>
      <c r="D27" s="47">
        <v>2</v>
      </c>
      <c r="E27" s="1">
        <v>0</v>
      </c>
      <c r="F27" s="47">
        <v>0</v>
      </c>
      <c r="G27" s="1">
        <v>0</v>
      </c>
      <c r="H27" s="47">
        <v>0</v>
      </c>
      <c r="I27" s="1">
        <v>1</v>
      </c>
      <c r="J27" s="47">
        <v>1</v>
      </c>
      <c r="K27" s="1">
        <v>0</v>
      </c>
      <c r="L27" s="47">
        <v>0</v>
      </c>
      <c r="M27" s="1">
        <f t="shared" si="0"/>
        <v>3</v>
      </c>
      <c r="N27" s="47">
        <f t="shared" si="1"/>
        <v>3</v>
      </c>
      <c r="O27" s="1">
        <v>0</v>
      </c>
      <c r="P27" s="47">
        <v>0</v>
      </c>
      <c r="Q27" s="1">
        <v>0</v>
      </c>
      <c r="R27" s="47">
        <v>0</v>
      </c>
      <c r="S27" s="1">
        <v>0</v>
      </c>
      <c r="T27" s="47">
        <v>0</v>
      </c>
      <c r="U27" s="1">
        <v>0</v>
      </c>
      <c r="V27" s="47">
        <v>0</v>
      </c>
      <c r="W27" s="1">
        <v>0</v>
      </c>
      <c r="X27" s="47">
        <v>0</v>
      </c>
      <c r="Y27" s="1">
        <f t="shared" si="2"/>
        <v>0</v>
      </c>
      <c r="Z27" s="47">
        <f t="shared" si="3"/>
        <v>0</v>
      </c>
      <c r="AA27" s="1">
        <f t="shared" si="4"/>
        <v>3</v>
      </c>
      <c r="AB27" s="47">
        <f t="shared" si="5"/>
        <v>3</v>
      </c>
    </row>
    <row r="28" spans="1:28" x14ac:dyDescent="0.25">
      <c r="A28" s="1">
        <v>20</v>
      </c>
      <c r="B28" s="1" t="s">
        <v>197</v>
      </c>
      <c r="C28" s="1">
        <v>0</v>
      </c>
      <c r="D28" s="47">
        <v>0</v>
      </c>
      <c r="E28" s="1">
        <v>0</v>
      </c>
      <c r="F28" s="47">
        <v>0</v>
      </c>
      <c r="G28" s="1">
        <v>1</v>
      </c>
      <c r="H28" s="47">
        <v>1</v>
      </c>
      <c r="I28" s="1">
        <v>1</v>
      </c>
      <c r="J28" s="47">
        <v>1</v>
      </c>
      <c r="K28" s="1">
        <v>0</v>
      </c>
      <c r="L28" s="47">
        <v>0</v>
      </c>
      <c r="M28" s="1">
        <f t="shared" si="0"/>
        <v>2</v>
      </c>
      <c r="N28" s="47">
        <f t="shared" si="1"/>
        <v>2</v>
      </c>
      <c r="O28" s="1">
        <v>0</v>
      </c>
      <c r="P28" s="47">
        <v>0</v>
      </c>
      <c r="Q28" s="1">
        <v>0</v>
      </c>
      <c r="R28" s="47">
        <v>0</v>
      </c>
      <c r="S28" s="1">
        <v>0</v>
      </c>
      <c r="T28" s="47">
        <v>0</v>
      </c>
      <c r="U28" s="1">
        <v>0</v>
      </c>
      <c r="V28" s="47">
        <v>0</v>
      </c>
      <c r="W28" s="1">
        <v>0</v>
      </c>
      <c r="X28" s="47">
        <v>0</v>
      </c>
      <c r="Y28" s="1">
        <f t="shared" si="2"/>
        <v>0</v>
      </c>
      <c r="Z28" s="47">
        <f t="shared" si="3"/>
        <v>0</v>
      </c>
      <c r="AA28" s="1">
        <f t="shared" si="4"/>
        <v>2</v>
      </c>
      <c r="AB28" s="47">
        <f t="shared" si="5"/>
        <v>2</v>
      </c>
    </row>
  </sheetData>
  <mergeCells count="23">
    <mergeCell ref="A5:AB5"/>
    <mergeCell ref="A1:AB1"/>
    <mergeCell ref="A2:AB2"/>
    <mergeCell ref="A3:B3"/>
    <mergeCell ref="C3:AB3"/>
    <mergeCell ref="A4:AB4"/>
    <mergeCell ref="A6:A8"/>
    <mergeCell ref="B6:B8"/>
    <mergeCell ref="C6:N6"/>
    <mergeCell ref="C7:D7"/>
    <mergeCell ref="E7:F7"/>
    <mergeCell ref="G7:H7"/>
    <mergeCell ref="I7:J7"/>
    <mergeCell ref="K7:L7"/>
    <mergeCell ref="M7:N7"/>
    <mergeCell ref="AA6:AB7"/>
    <mergeCell ref="O6:Z6"/>
    <mergeCell ref="O7:P7"/>
    <mergeCell ref="Q7:R7"/>
    <mergeCell ref="S7:T7"/>
    <mergeCell ref="U7:V7"/>
    <mergeCell ref="W7:X7"/>
    <mergeCell ref="Y7:Z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9"/>
  <sheetViews>
    <sheetView workbookViewId="0"/>
  </sheetViews>
  <sheetFormatPr defaultColWidth="8.85546875" defaultRowHeight="15" x14ac:dyDescent="0.25"/>
  <cols>
    <col min="1" max="1" width="4.28515625" style="1" customWidth="1"/>
    <col min="2" max="2" width="21.85546875" style="1" customWidth="1"/>
    <col min="3" max="6" width="5.7109375" style="1" customWidth="1"/>
    <col min="7" max="7" width="17.28515625" style="1" customWidth="1"/>
    <col min="8" max="8" width="14.28515625" style="1" customWidth="1"/>
    <col min="9" max="9" width="15.28515625" style="1" customWidth="1"/>
    <col min="10" max="10" width="7.140625" style="1" customWidth="1"/>
    <col min="11" max="11" width="4.85546875" style="1" customWidth="1"/>
    <col min="12" max="13" width="7.140625" style="1" customWidth="1"/>
    <col min="14" max="14" width="4.85546875" style="1" customWidth="1"/>
    <col min="15" max="16" width="7.140625" style="1" customWidth="1"/>
    <col min="17" max="16384" width="8.85546875" style="1"/>
  </cols>
  <sheetData>
    <row r="1" spans="1:17" ht="15.75" x14ac:dyDescent="0.25">
      <c r="A1" s="58" t="s">
        <v>840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ht="18.75" x14ac:dyDescent="0.25">
      <c r="A2" s="60" t="s">
        <v>841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x14ac:dyDescent="0.25">
      <c r="A3" s="61" t="s">
        <v>842</v>
      </c>
      <c r="B3" s="61"/>
      <c r="C3" s="62" t="s">
        <v>843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ht="21" x14ac:dyDescent="0.25">
      <c r="A4" s="63" t="s">
        <v>844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ht="23.25" x14ac:dyDescent="0.25">
      <c r="A5" s="64" t="s">
        <v>845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7" spans="1:17" ht="18.75" x14ac:dyDescent="0.25">
      <c r="A7" s="60" t="s">
        <v>847</v>
      </c>
      <c r="B7" s="60"/>
      <c r="C7" s="60"/>
      <c r="D7" s="60"/>
      <c r="E7" s="60"/>
      <c r="F7" s="60"/>
      <c r="G7" s="60"/>
      <c r="H7" s="60"/>
      <c r="I7" s="60"/>
      <c r="J7" s="60"/>
    </row>
    <row r="8" spans="1:17" x14ac:dyDescent="0.25">
      <c r="A8" s="77" t="s">
        <v>846</v>
      </c>
      <c r="B8" s="77" t="s">
        <v>1</v>
      </c>
      <c r="C8" s="77" t="s">
        <v>2</v>
      </c>
      <c r="D8" s="77" t="s">
        <v>541</v>
      </c>
      <c r="E8" s="77" t="s">
        <v>542</v>
      </c>
      <c r="F8" s="77" t="s">
        <v>3</v>
      </c>
      <c r="G8" s="77" t="s">
        <v>4</v>
      </c>
      <c r="H8" s="77" t="s">
        <v>5</v>
      </c>
      <c r="I8" s="77" t="s">
        <v>6</v>
      </c>
      <c r="J8" s="87" t="s">
        <v>848</v>
      </c>
      <c r="K8" s="88"/>
      <c r="L8" s="89"/>
      <c r="M8" s="87" t="s">
        <v>852</v>
      </c>
      <c r="N8" s="88"/>
      <c r="O8" s="89"/>
      <c r="P8" s="77" t="s">
        <v>853</v>
      </c>
      <c r="Q8" s="77" t="s">
        <v>854</v>
      </c>
    </row>
    <row r="9" spans="1:17" x14ac:dyDescent="0.25">
      <c r="A9" s="78"/>
      <c r="B9" s="78"/>
      <c r="C9" s="78"/>
      <c r="D9" s="78"/>
      <c r="E9" s="78"/>
      <c r="F9" s="78"/>
      <c r="G9" s="78"/>
      <c r="H9" s="78"/>
      <c r="I9" s="78"/>
      <c r="J9" s="18" t="s">
        <v>849</v>
      </c>
      <c r="K9" s="18" t="s">
        <v>850</v>
      </c>
      <c r="L9" s="18" t="s">
        <v>851</v>
      </c>
      <c r="M9" s="18" t="s">
        <v>849</v>
      </c>
      <c r="N9" s="18" t="s">
        <v>850</v>
      </c>
      <c r="O9" s="18" t="s">
        <v>851</v>
      </c>
      <c r="P9" s="78"/>
      <c r="Q9" s="78"/>
    </row>
    <row r="10" spans="1:17" ht="30" x14ac:dyDescent="0.25">
      <c r="A10" s="20">
        <v>1</v>
      </c>
      <c r="B10" s="21" t="s">
        <v>524</v>
      </c>
      <c r="C10" s="21">
        <v>1990</v>
      </c>
      <c r="D10" s="21">
        <v>1990</v>
      </c>
      <c r="E10" s="21">
        <v>1990</v>
      </c>
      <c r="F10" s="21" t="s">
        <v>269</v>
      </c>
      <c r="G10" s="21" t="s">
        <v>49</v>
      </c>
      <c r="H10" s="21" t="s">
        <v>481</v>
      </c>
      <c r="I10" s="21" t="s">
        <v>482</v>
      </c>
      <c r="J10" s="22">
        <v>99.819999694824219</v>
      </c>
      <c r="K10" s="20">
        <v>2</v>
      </c>
      <c r="L10" s="22">
        <f t="shared" ref="L10:L41" si="0">J10+K10</f>
        <v>101.81999969482422</v>
      </c>
      <c r="M10" s="22">
        <v>97.239997863769531</v>
      </c>
      <c r="N10" s="20">
        <v>6</v>
      </c>
      <c r="O10" s="22">
        <f t="shared" ref="O10:O41" si="1">M10+N10</f>
        <v>103.23999786376953</v>
      </c>
      <c r="P10" s="22">
        <f t="shared" ref="P10:P41" si="2">MIN(O10,L10)</f>
        <v>101.81999969482422</v>
      </c>
      <c r="Q10" s="22">
        <f t="shared" ref="Q10:Q41" si="3">IF( AND(ISNUMBER(P$10),ISNUMBER(P10)),(P10-P$10)/P$10*100,"")</f>
        <v>0</v>
      </c>
    </row>
    <row r="11" spans="1:17" ht="60" x14ac:dyDescent="0.25">
      <c r="A11" s="5">
        <v>2</v>
      </c>
      <c r="B11" s="16" t="s">
        <v>332</v>
      </c>
      <c r="C11" s="16">
        <v>1995</v>
      </c>
      <c r="D11" s="16">
        <v>1995</v>
      </c>
      <c r="E11" s="16">
        <v>1995</v>
      </c>
      <c r="F11" s="16" t="s">
        <v>11</v>
      </c>
      <c r="G11" s="16" t="s">
        <v>333</v>
      </c>
      <c r="H11" s="16" t="s">
        <v>334</v>
      </c>
      <c r="I11" s="16" t="s">
        <v>335</v>
      </c>
      <c r="J11" s="23">
        <v>103.98000335693359</v>
      </c>
      <c r="K11" s="5">
        <v>4</v>
      </c>
      <c r="L11" s="23">
        <f t="shared" si="0"/>
        <v>107.98000335693359</v>
      </c>
      <c r="M11" s="23">
        <v>100.05000305175781</v>
      </c>
      <c r="N11" s="5">
        <v>2</v>
      </c>
      <c r="O11" s="23">
        <f t="shared" si="1"/>
        <v>102.05000305175781</v>
      </c>
      <c r="P11" s="23">
        <f t="shared" si="2"/>
        <v>102.05000305175781</v>
      </c>
      <c r="Q11" s="23">
        <f t="shared" si="3"/>
        <v>0.22589212102039069</v>
      </c>
    </row>
    <row r="12" spans="1:17" ht="30" x14ac:dyDescent="0.25">
      <c r="A12" s="5">
        <v>3</v>
      </c>
      <c r="B12" s="16" t="s">
        <v>512</v>
      </c>
      <c r="C12" s="16">
        <v>1994</v>
      </c>
      <c r="D12" s="16">
        <v>1994</v>
      </c>
      <c r="E12" s="16">
        <v>1994</v>
      </c>
      <c r="F12" s="16" t="s">
        <v>11</v>
      </c>
      <c r="G12" s="16" t="s">
        <v>49</v>
      </c>
      <c r="H12" s="16" t="s">
        <v>340</v>
      </c>
      <c r="I12" s="16" t="s">
        <v>63</v>
      </c>
      <c r="J12" s="23">
        <v>100.70999908447266</v>
      </c>
      <c r="K12" s="5">
        <v>4</v>
      </c>
      <c r="L12" s="23">
        <f t="shared" si="0"/>
        <v>104.70999908447266</v>
      </c>
      <c r="M12" s="23">
        <v>104.37999725341797</v>
      </c>
      <c r="N12" s="5">
        <v>14</v>
      </c>
      <c r="O12" s="23">
        <f t="shared" si="1"/>
        <v>118.37999725341797</v>
      </c>
      <c r="P12" s="23">
        <f t="shared" si="2"/>
        <v>104.70999908447266</v>
      </c>
      <c r="Q12" s="23">
        <f t="shared" si="3"/>
        <v>2.8383415815265844</v>
      </c>
    </row>
    <row r="13" spans="1:17" x14ac:dyDescent="0.25">
      <c r="A13" s="5" t="s">
        <v>8</v>
      </c>
      <c r="B13" s="16" t="s">
        <v>286</v>
      </c>
      <c r="C13" s="16">
        <v>1994</v>
      </c>
      <c r="D13" s="16">
        <v>1994</v>
      </c>
      <c r="E13" s="16">
        <v>1994</v>
      </c>
      <c r="F13" s="16" t="s">
        <v>287</v>
      </c>
      <c r="G13" s="16" t="s">
        <v>288</v>
      </c>
      <c r="H13" s="16"/>
      <c r="I13" s="16"/>
      <c r="J13" s="23">
        <v>97</v>
      </c>
      <c r="K13" s="5">
        <v>8</v>
      </c>
      <c r="L13" s="23">
        <f t="shared" si="0"/>
        <v>105</v>
      </c>
      <c r="M13" s="23">
        <v>101.51000213623047</v>
      </c>
      <c r="N13" s="5">
        <v>10</v>
      </c>
      <c r="O13" s="23">
        <f t="shared" si="1"/>
        <v>111.51000213623047</v>
      </c>
      <c r="P13" s="23">
        <f t="shared" si="2"/>
        <v>105</v>
      </c>
      <c r="Q13" s="23">
        <f t="shared" si="3"/>
        <v>3.1231588241081374</v>
      </c>
    </row>
    <row r="14" spans="1:17" ht="75" x14ac:dyDescent="0.25">
      <c r="A14" s="5">
        <v>4</v>
      </c>
      <c r="B14" s="16" t="s">
        <v>386</v>
      </c>
      <c r="C14" s="16">
        <v>1992</v>
      </c>
      <c r="D14" s="16">
        <v>1992</v>
      </c>
      <c r="E14" s="16">
        <v>1992</v>
      </c>
      <c r="F14" s="16" t="s">
        <v>11</v>
      </c>
      <c r="G14" s="16" t="s">
        <v>150</v>
      </c>
      <c r="H14" s="16" t="s">
        <v>266</v>
      </c>
      <c r="I14" s="16" t="s">
        <v>387</v>
      </c>
      <c r="J14" s="23">
        <v>106.08000183105469</v>
      </c>
      <c r="K14" s="5">
        <v>0</v>
      </c>
      <c r="L14" s="23">
        <f t="shared" si="0"/>
        <v>106.08000183105469</v>
      </c>
      <c r="M14" s="23">
        <v>104.55999755859375</v>
      </c>
      <c r="N14" s="5">
        <v>4</v>
      </c>
      <c r="O14" s="23">
        <f t="shared" si="1"/>
        <v>108.55999755859375</v>
      </c>
      <c r="P14" s="23">
        <f t="shared" si="2"/>
        <v>106.08000183105469</v>
      </c>
      <c r="Q14" s="23">
        <f t="shared" si="3"/>
        <v>4.1838559703384242</v>
      </c>
    </row>
    <row r="15" spans="1:17" x14ac:dyDescent="0.25">
      <c r="A15" s="5">
        <v>5</v>
      </c>
      <c r="B15" s="16" t="s">
        <v>279</v>
      </c>
      <c r="C15" s="16">
        <v>1997</v>
      </c>
      <c r="D15" s="16">
        <v>1997</v>
      </c>
      <c r="E15" s="16">
        <v>1997</v>
      </c>
      <c r="F15" s="16" t="s">
        <v>11</v>
      </c>
      <c r="G15" s="16" t="s">
        <v>33</v>
      </c>
      <c r="H15" s="16" t="s">
        <v>280</v>
      </c>
      <c r="I15" s="16" t="s">
        <v>172</v>
      </c>
      <c r="J15" s="23">
        <v>103.08999633789063</v>
      </c>
      <c r="K15" s="5">
        <v>4</v>
      </c>
      <c r="L15" s="23">
        <f t="shared" si="0"/>
        <v>107.08999633789063</v>
      </c>
      <c r="M15" s="23">
        <v>104.12000274658203</v>
      </c>
      <c r="N15" s="5">
        <v>4</v>
      </c>
      <c r="O15" s="23">
        <f t="shared" si="1"/>
        <v>108.12000274658203</v>
      </c>
      <c r="P15" s="23">
        <f t="shared" si="2"/>
        <v>107.08999633789063</v>
      </c>
      <c r="Q15" s="23">
        <f t="shared" si="3"/>
        <v>5.1757971507186067</v>
      </c>
    </row>
    <row r="16" spans="1:17" ht="75" x14ac:dyDescent="0.25">
      <c r="A16" s="5">
        <v>6</v>
      </c>
      <c r="B16" s="16" t="s">
        <v>417</v>
      </c>
      <c r="C16" s="16">
        <v>1998</v>
      </c>
      <c r="D16" s="16">
        <v>1998</v>
      </c>
      <c r="E16" s="16">
        <v>1998</v>
      </c>
      <c r="F16" s="16" t="s">
        <v>18</v>
      </c>
      <c r="G16" s="16" t="s">
        <v>92</v>
      </c>
      <c r="H16" s="16" t="s">
        <v>111</v>
      </c>
      <c r="I16" s="16" t="s">
        <v>112</v>
      </c>
      <c r="J16" s="23">
        <v>108.86000061035156</v>
      </c>
      <c r="K16" s="5">
        <v>4</v>
      </c>
      <c r="L16" s="23">
        <f t="shared" si="0"/>
        <v>112.86000061035156</v>
      </c>
      <c r="M16" s="23">
        <v>106.05999755859375</v>
      </c>
      <c r="N16" s="5">
        <v>2</v>
      </c>
      <c r="O16" s="23">
        <f t="shared" si="1"/>
        <v>108.05999755859375</v>
      </c>
      <c r="P16" s="23">
        <f t="shared" si="2"/>
        <v>108.05999755859375</v>
      </c>
      <c r="Q16" s="23">
        <f t="shared" si="3"/>
        <v>6.1284599120723895</v>
      </c>
    </row>
    <row r="17" spans="1:17" ht="45" x14ac:dyDescent="0.25">
      <c r="A17" s="5">
        <v>7</v>
      </c>
      <c r="B17" s="16" t="s">
        <v>158</v>
      </c>
      <c r="C17" s="16">
        <v>1989</v>
      </c>
      <c r="D17" s="16">
        <v>1989</v>
      </c>
      <c r="E17" s="16">
        <v>1989</v>
      </c>
      <c r="F17" s="16" t="s">
        <v>11</v>
      </c>
      <c r="G17" s="16" t="s">
        <v>102</v>
      </c>
      <c r="H17" s="16" t="s">
        <v>141</v>
      </c>
      <c r="I17" s="16" t="s">
        <v>159</v>
      </c>
      <c r="J17" s="23">
        <v>112.23000335693359</v>
      </c>
      <c r="K17" s="5">
        <v>2</v>
      </c>
      <c r="L17" s="23">
        <f t="shared" si="0"/>
        <v>114.23000335693359</v>
      </c>
      <c r="M17" s="23">
        <v>106.33999633789063</v>
      </c>
      <c r="N17" s="5">
        <v>4</v>
      </c>
      <c r="O17" s="23">
        <f t="shared" si="1"/>
        <v>110.33999633789063</v>
      </c>
      <c r="P17" s="23">
        <f t="shared" si="2"/>
        <v>110.33999633789063</v>
      </c>
      <c r="Q17" s="23">
        <f t="shared" si="3"/>
        <v>8.3677044476552869</v>
      </c>
    </row>
    <row r="18" spans="1:17" ht="75" x14ac:dyDescent="0.25">
      <c r="A18" s="5">
        <v>8</v>
      </c>
      <c r="B18" s="16" t="s">
        <v>260</v>
      </c>
      <c r="C18" s="16">
        <v>2000</v>
      </c>
      <c r="D18" s="16">
        <v>2000</v>
      </c>
      <c r="E18" s="16">
        <v>2000</v>
      </c>
      <c r="F18" s="16" t="s">
        <v>18</v>
      </c>
      <c r="G18" s="16" t="s">
        <v>102</v>
      </c>
      <c r="H18" s="16" t="s">
        <v>261</v>
      </c>
      <c r="I18" s="16" t="s">
        <v>142</v>
      </c>
      <c r="J18" s="23">
        <v>123.58999633789063</v>
      </c>
      <c r="K18" s="5">
        <v>10</v>
      </c>
      <c r="L18" s="23">
        <f t="shared" si="0"/>
        <v>133.58999633789063</v>
      </c>
      <c r="M18" s="23">
        <v>106.84999847412109</v>
      </c>
      <c r="N18" s="5">
        <v>4</v>
      </c>
      <c r="O18" s="23">
        <f t="shared" si="1"/>
        <v>110.84999847412109</v>
      </c>
      <c r="P18" s="23">
        <f t="shared" si="2"/>
        <v>110.84999847412109</v>
      </c>
      <c r="Q18" s="23">
        <f t="shared" si="3"/>
        <v>8.86859045998985</v>
      </c>
    </row>
    <row r="19" spans="1:17" ht="30" x14ac:dyDescent="0.25">
      <c r="A19" s="5">
        <v>9</v>
      </c>
      <c r="B19" s="16" t="s">
        <v>470</v>
      </c>
      <c r="C19" s="16">
        <v>1985</v>
      </c>
      <c r="D19" s="16">
        <v>1985</v>
      </c>
      <c r="E19" s="16">
        <v>1985</v>
      </c>
      <c r="F19" s="16" t="s">
        <v>18</v>
      </c>
      <c r="G19" s="16" t="s">
        <v>49</v>
      </c>
      <c r="H19" s="16" t="s">
        <v>471</v>
      </c>
      <c r="I19" s="16" t="s">
        <v>73</v>
      </c>
      <c r="J19" s="23">
        <v>111.12000274658203</v>
      </c>
      <c r="K19" s="5">
        <v>8</v>
      </c>
      <c r="L19" s="23">
        <f t="shared" si="0"/>
        <v>119.12000274658203</v>
      </c>
      <c r="M19" s="23">
        <v>111.56999969482422</v>
      </c>
      <c r="N19" s="5">
        <v>0</v>
      </c>
      <c r="O19" s="23">
        <f t="shared" si="1"/>
        <v>111.56999969482422</v>
      </c>
      <c r="P19" s="23">
        <f t="shared" si="2"/>
        <v>111.56999969482422</v>
      </c>
      <c r="Q19" s="23">
        <f t="shared" si="3"/>
        <v>9.5757218908100423</v>
      </c>
    </row>
    <row r="20" spans="1:17" ht="45" x14ac:dyDescent="0.25">
      <c r="A20" s="5">
        <v>10</v>
      </c>
      <c r="B20" s="16" t="s">
        <v>140</v>
      </c>
      <c r="C20" s="16">
        <v>1994</v>
      </c>
      <c r="D20" s="16">
        <v>1994</v>
      </c>
      <c r="E20" s="16">
        <v>1994</v>
      </c>
      <c r="F20" s="16" t="s">
        <v>11</v>
      </c>
      <c r="G20" s="16" t="s">
        <v>102</v>
      </c>
      <c r="H20" s="16" t="s">
        <v>141</v>
      </c>
      <c r="I20" s="16" t="s">
        <v>142</v>
      </c>
      <c r="J20" s="23">
        <v>111.38999938964844</v>
      </c>
      <c r="K20" s="5">
        <v>2</v>
      </c>
      <c r="L20" s="23">
        <f t="shared" si="0"/>
        <v>113.38999938964844</v>
      </c>
      <c r="M20" s="23">
        <v>106.18000030517578</v>
      </c>
      <c r="N20" s="5">
        <v>58</v>
      </c>
      <c r="O20" s="23">
        <f t="shared" si="1"/>
        <v>164.18000030517578</v>
      </c>
      <c r="P20" s="23">
        <f t="shared" si="2"/>
        <v>113.38999938964844</v>
      </c>
      <c r="Q20" s="23">
        <f t="shared" si="3"/>
        <v>11.36318967737372</v>
      </c>
    </row>
    <row r="21" spans="1:17" ht="75" x14ac:dyDescent="0.25">
      <c r="A21" s="5">
        <v>11</v>
      </c>
      <c r="B21" s="16" t="s">
        <v>245</v>
      </c>
      <c r="C21" s="16">
        <v>1999</v>
      </c>
      <c r="D21" s="16">
        <v>1999</v>
      </c>
      <c r="E21" s="16">
        <v>1999</v>
      </c>
      <c r="F21" s="16" t="s">
        <v>18</v>
      </c>
      <c r="G21" s="16" t="s">
        <v>33</v>
      </c>
      <c r="H21" s="16" t="s">
        <v>246</v>
      </c>
      <c r="I21" s="16" t="s">
        <v>46</v>
      </c>
      <c r="J21" s="23">
        <v>121.12000274658203</v>
      </c>
      <c r="K21" s="5">
        <v>158</v>
      </c>
      <c r="L21" s="23">
        <f t="shared" si="0"/>
        <v>279.12000274658203</v>
      </c>
      <c r="M21" s="23">
        <v>109.45999908447266</v>
      </c>
      <c r="N21" s="5">
        <v>4</v>
      </c>
      <c r="O21" s="23">
        <f t="shared" si="1"/>
        <v>113.45999908447266</v>
      </c>
      <c r="P21" s="23">
        <f t="shared" si="2"/>
        <v>113.45999908447266</v>
      </c>
      <c r="Q21" s="23">
        <f t="shared" si="3"/>
        <v>11.431938150202264</v>
      </c>
    </row>
    <row r="22" spans="1:17" ht="75" x14ac:dyDescent="0.25">
      <c r="A22" s="5">
        <v>12</v>
      </c>
      <c r="B22" s="16" t="s">
        <v>177</v>
      </c>
      <c r="C22" s="16">
        <v>1998</v>
      </c>
      <c r="D22" s="16">
        <v>1998</v>
      </c>
      <c r="E22" s="16">
        <v>1998</v>
      </c>
      <c r="F22" s="16" t="s">
        <v>18</v>
      </c>
      <c r="G22" s="16" t="s">
        <v>33</v>
      </c>
      <c r="H22" s="16" t="s">
        <v>178</v>
      </c>
      <c r="I22" s="16" t="s">
        <v>179</v>
      </c>
      <c r="J22" s="23">
        <v>108</v>
      </c>
      <c r="K22" s="5">
        <v>6</v>
      </c>
      <c r="L22" s="23">
        <f t="shared" si="0"/>
        <v>114</v>
      </c>
      <c r="M22" s="23">
        <v>113.94999694824219</v>
      </c>
      <c r="N22" s="5">
        <v>12</v>
      </c>
      <c r="O22" s="23">
        <f t="shared" si="1"/>
        <v>125.94999694824219</v>
      </c>
      <c r="P22" s="23">
        <f t="shared" si="2"/>
        <v>114</v>
      </c>
      <c r="Q22" s="23">
        <f t="shared" si="3"/>
        <v>11.962286723317405</v>
      </c>
    </row>
    <row r="23" spans="1:17" ht="60" x14ac:dyDescent="0.25">
      <c r="A23" s="5">
        <v>13</v>
      </c>
      <c r="B23" s="16" t="s">
        <v>189</v>
      </c>
      <c r="C23" s="16">
        <v>1997</v>
      </c>
      <c r="D23" s="16">
        <v>1997</v>
      </c>
      <c r="E23" s="16">
        <v>1997</v>
      </c>
      <c r="F23" s="16" t="s">
        <v>11</v>
      </c>
      <c r="G23" s="16" t="s">
        <v>49</v>
      </c>
      <c r="H23" s="16" t="s">
        <v>190</v>
      </c>
      <c r="I23" s="16" t="s">
        <v>191</v>
      </c>
      <c r="J23" s="23">
        <v>110.44000244140625</v>
      </c>
      <c r="K23" s="5">
        <v>12</v>
      </c>
      <c r="L23" s="23">
        <f t="shared" si="0"/>
        <v>122.44000244140625</v>
      </c>
      <c r="M23" s="23">
        <v>104.62999725341797</v>
      </c>
      <c r="N23" s="5">
        <v>10</v>
      </c>
      <c r="O23" s="23">
        <f t="shared" si="1"/>
        <v>114.62999725341797</v>
      </c>
      <c r="P23" s="23">
        <f t="shared" si="2"/>
        <v>114.62999725341797</v>
      </c>
      <c r="Q23" s="23">
        <f t="shared" si="3"/>
        <v>12.581022978774293</v>
      </c>
    </row>
    <row r="24" spans="1:17" ht="30" x14ac:dyDescent="0.25">
      <c r="A24" s="5">
        <v>14</v>
      </c>
      <c r="B24" s="16" t="s">
        <v>23</v>
      </c>
      <c r="C24" s="16">
        <v>1989</v>
      </c>
      <c r="D24" s="16">
        <v>1989</v>
      </c>
      <c r="E24" s="16">
        <v>1989</v>
      </c>
      <c r="F24" s="16" t="s">
        <v>11</v>
      </c>
      <c r="G24" s="16" t="s">
        <v>12</v>
      </c>
      <c r="H24" s="16" t="s">
        <v>24</v>
      </c>
      <c r="I24" s="16" t="s">
        <v>25</v>
      </c>
      <c r="J24" s="23">
        <v>115.86000061035156</v>
      </c>
      <c r="K24" s="5">
        <v>0</v>
      </c>
      <c r="L24" s="23">
        <f t="shared" si="0"/>
        <v>115.86000061035156</v>
      </c>
      <c r="M24" s="23">
        <v>115.70999908447266</v>
      </c>
      <c r="N24" s="5">
        <v>6</v>
      </c>
      <c r="O24" s="23">
        <f t="shared" si="1"/>
        <v>121.70999908447266</v>
      </c>
      <c r="P24" s="23">
        <f t="shared" si="2"/>
        <v>115.86000061035156</v>
      </c>
      <c r="Q24" s="23">
        <f t="shared" si="3"/>
        <v>13.789040421929046</v>
      </c>
    </row>
    <row r="25" spans="1:17" ht="45" x14ac:dyDescent="0.25">
      <c r="A25" s="5">
        <v>15</v>
      </c>
      <c r="B25" s="16" t="s">
        <v>509</v>
      </c>
      <c r="C25" s="16">
        <v>1983</v>
      </c>
      <c r="D25" s="16">
        <v>1983</v>
      </c>
      <c r="E25" s="16">
        <v>1983</v>
      </c>
      <c r="F25" s="16" t="s">
        <v>11</v>
      </c>
      <c r="G25" s="16" t="s">
        <v>49</v>
      </c>
      <c r="H25" s="16" t="s">
        <v>510</v>
      </c>
      <c r="I25" s="16" t="s">
        <v>341</v>
      </c>
      <c r="J25" s="23">
        <v>111.90000152587891</v>
      </c>
      <c r="K25" s="5">
        <v>6</v>
      </c>
      <c r="L25" s="23">
        <f t="shared" si="0"/>
        <v>117.90000152587891</v>
      </c>
      <c r="M25" s="23">
        <v>111.15000152587891</v>
      </c>
      <c r="N25" s="5">
        <v>6</v>
      </c>
      <c r="O25" s="23">
        <f t="shared" si="1"/>
        <v>117.15000152587891</v>
      </c>
      <c r="P25" s="23">
        <f t="shared" si="2"/>
        <v>117.15000152587891</v>
      </c>
      <c r="Q25" s="23">
        <f t="shared" si="3"/>
        <v>15.055982986644963</v>
      </c>
    </row>
    <row r="26" spans="1:17" ht="45" x14ac:dyDescent="0.25">
      <c r="A26" s="5">
        <v>16</v>
      </c>
      <c r="B26" s="16" t="s">
        <v>119</v>
      </c>
      <c r="C26" s="16">
        <v>1998</v>
      </c>
      <c r="D26" s="16">
        <v>1998</v>
      </c>
      <c r="E26" s="16">
        <v>1998</v>
      </c>
      <c r="F26" s="16" t="s">
        <v>18</v>
      </c>
      <c r="G26" s="16" t="s">
        <v>120</v>
      </c>
      <c r="H26" s="16" t="s">
        <v>121</v>
      </c>
      <c r="I26" s="16" t="s">
        <v>122</v>
      </c>
      <c r="J26" s="23">
        <v>126.48999786376953</v>
      </c>
      <c r="K26" s="5">
        <v>8</v>
      </c>
      <c r="L26" s="23">
        <f t="shared" si="0"/>
        <v>134.48999786376953</v>
      </c>
      <c r="M26" s="23">
        <v>116.25</v>
      </c>
      <c r="N26" s="5">
        <v>2</v>
      </c>
      <c r="O26" s="23">
        <f t="shared" si="1"/>
        <v>118.25</v>
      </c>
      <c r="P26" s="23">
        <f t="shared" si="2"/>
        <v>118.25</v>
      </c>
      <c r="Q26" s="23">
        <f t="shared" si="3"/>
        <v>16.13631934238845</v>
      </c>
    </row>
    <row r="27" spans="1:17" ht="45" x14ac:dyDescent="0.25">
      <c r="A27" s="5">
        <v>17</v>
      </c>
      <c r="B27" s="16" t="s">
        <v>124</v>
      </c>
      <c r="C27" s="16">
        <v>1998</v>
      </c>
      <c r="D27" s="16">
        <v>1998</v>
      </c>
      <c r="E27" s="16">
        <v>1998</v>
      </c>
      <c r="F27" s="16" t="s">
        <v>18</v>
      </c>
      <c r="G27" s="16" t="s">
        <v>120</v>
      </c>
      <c r="H27" s="16" t="s">
        <v>125</v>
      </c>
      <c r="I27" s="16" t="s">
        <v>122</v>
      </c>
      <c r="J27" s="23">
        <v>126.58999633789063</v>
      </c>
      <c r="K27" s="5">
        <v>4</v>
      </c>
      <c r="L27" s="23">
        <f t="shared" si="0"/>
        <v>130.58999633789063</v>
      </c>
      <c r="M27" s="23">
        <v>117.54000091552734</v>
      </c>
      <c r="N27" s="5">
        <v>2</v>
      </c>
      <c r="O27" s="23">
        <f t="shared" si="1"/>
        <v>119.54000091552734</v>
      </c>
      <c r="P27" s="23">
        <f t="shared" si="2"/>
        <v>119.54000091552734</v>
      </c>
      <c r="Q27" s="23">
        <f t="shared" si="3"/>
        <v>17.403261907104365</v>
      </c>
    </row>
    <row r="28" spans="1:17" ht="30" x14ac:dyDescent="0.25">
      <c r="A28" s="5">
        <v>18</v>
      </c>
      <c r="B28" s="16" t="s">
        <v>208</v>
      </c>
      <c r="C28" s="16">
        <v>1976</v>
      </c>
      <c r="D28" s="16">
        <v>1976</v>
      </c>
      <c r="E28" s="16">
        <v>1976</v>
      </c>
      <c r="F28" s="16" t="s">
        <v>11</v>
      </c>
      <c r="G28" s="16" t="s">
        <v>102</v>
      </c>
      <c r="H28" s="16" t="s">
        <v>209</v>
      </c>
      <c r="I28" s="16" t="s">
        <v>210</v>
      </c>
      <c r="J28" s="23">
        <v>116.52999877929688</v>
      </c>
      <c r="K28" s="5">
        <v>6</v>
      </c>
      <c r="L28" s="23">
        <f t="shared" si="0"/>
        <v>122.52999877929688</v>
      </c>
      <c r="M28" s="23"/>
      <c r="N28" s="5"/>
      <c r="O28" s="23" t="s">
        <v>855</v>
      </c>
      <c r="P28" s="23">
        <f t="shared" si="2"/>
        <v>122.52999877929688</v>
      </c>
      <c r="Q28" s="23">
        <f t="shared" si="3"/>
        <v>20.339814522240076</v>
      </c>
    </row>
    <row r="29" spans="1:17" ht="45" x14ac:dyDescent="0.25">
      <c r="A29" s="5">
        <v>19</v>
      </c>
      <c r="B29" s="16" t="s">
        <v>486</v>
      </c>
      <c r="C29" s="16">
        <v>1999</v>
      </c>
      <c r="D29" s="16">
        <v>1999</v>
      </c>
      <c r="E29" s="16">
        <v>1999</v>
      </c>
      <c r="F29" s="16" t="s">
        <v>18</v>
      </c>
      <c r="G29" s="16" t="s">
        <v>120</v>
      </c>
      <c r="H29" s="16" t="s">
        <v>487</v>
      </c>
      <c r="I29" s="16" t="s">
        <v>122</v>
      </c>
      <c r="J29" s="23">
        <v>145.50999450683594</v>
      </c>
      <c r="K29" s="5">
        <v>18</v>
      </c>
      <c r="L29" s="23">
        <f t="shared" si="0"/>
        <v>163.50999450683594</v>
      </c>
      <c r="M29" s="23">
        <v>122.55000305175781</v>
      </c>
      <c r="N29" s="5">
        <v>0</v>
      </c>
      <c r="O29" s="23">
        <f t="shared" si="1"/>
        <v>122.55000305175781</v>
      </c>
      <c r="P29" s="23">
        <f t="shared" si="2"/>
        <v>122.55000305175781</v>
      </c>
      <c r="Q29" s="23">
        <f t="shared" si="3"/>
        <v>20.359461224774837</v>
      </c>
    </row>
    <row r="30" spans="1:17" ht="75" x14ac:dyDescent="0.25">
      <c r="A30" s="5">
        <v>20</v>
      </c>
      <c r="B30" s="16" t="s">
        <v>464</v>
      </c>
      <c r="C30" s="16">
        <v>1995</v>
      </c>
      <c r="D30" s="16">
        <v>1995</v>
      </c>
      <c r="E30" s="16">
        <v>1995</v>
      </c>
      <c r="F30" s="16" t="s">
        <v>18</v>
      </c>
      <c r="G30" s="16" t="s">
        <v>150</v>
      </c>
      <c r="H30" s="16" t="s">
        <v>151</v>
      </c>
      <c r="I30" s="16" t="s">
        <v>152</v>
      </c>
      <c r="J30" s="23">
        <v>120.41000366210938</v>
      </c>
      <c r="K30" s="5">
        <v>10</v>
      </c>
      <c r="L30" s="23">
        <f t="shared" si="0"/>
        <v>130.41000366210938</v>
      </c>
      <c r="M30" s="23">
        <v>119.26999664306641</v>
      </c>
      <c r="N30" s="5">
        <v>4</v>
      </c>
      <c r="O30" s="23">
        <f t="shared" si="1"/>
        <v>123.26999664306641</v>
      </c>
      <c r="P30" s="23">
        <f t="shared" si="2"/>
        <v>123.26999664306641</v>
      </c>
      <c r="Q30" s="23">
        <f t="shared" si="3"/>
        <v>21.066585162573467</v>
      </c>
    </row>
    <row r="31" spans="1:17" ht="75" x14ac:dyDescent="0.25">
      <c r="A31" s="5">
        <v>21</v>
      </c>
      <c r="B31" s="16" t="s">
        <v>193</v>
      </c>
      <c r="C31" s="16">
        <v>1996</v>
      </c>
      <c r="D31" s="16">
        <v>1996</v>
      </c>
      <c r="E31" s="16">
        <v>1996</v>
      </c>
      <c r="F31" s="16" t="s">
        <v>11</v>
      </c>
      <c r="G31" s="16" t="s">
        <v>19</v>
      </c>
      <c r="H31" s="16" t="s">
        <v>194</v>
      </c>
      <c r="I31" s="16" t="s">
        <v>21</v>
      </c>
      <c r="J31" s="23">
        <v>125.12000274658203</v>
      </c>
      <c r="K31" s="5">
        <v>10</v>
      </c>
      <c r="L31" s="23">
        <f t="shared" si="0"/>
        <v>135.12000274658203</v>
      </c>
      <c r="M31" s="23">
        <v>119.76000213623047</v>
      </c>
      <c r="N31" s="5">
        <v>6</v>
      </c>
      <c r="O31" s="23">
        <f t="shared" si="1"/>
        <v>125.76000213623047</v>
      </c>
      <c r="P31" s="23">
        <f t="shared" si="2"/>
        <v>125.76000213623047</v>
      </c>
      <c r="Q31" s="23">
        <f t="shared" si="3"/>
        <v>23.512082609663555</v>
      </c>
    </row>
    <row r="32" spans="1:17" ht="30" x14ac:dyDescent="0.25">
      <c r="A32" s="5">
        <v>22</v>
      </c>
      <c r="B32" s="16" t="s">
        <v>161</v>
      </c>
      <c r="C32" s="16">
        <v>1994</v>
      </c>
      <c r="D32" s="16">
        <v>1994</v>
      </c>
      <c r="E32" s="16">
        <v>1994</v>
      </c>
      <c r="F32" s="16" t="s">
        <v>18</v>
      </c>
      <c r="G32" s="16" t="s">
        <v>162</v>
      </c>
      <c r="H32" s="16" t="s">
        <v>163</v>
      </c>
      <c r="I32" s="16" t="s">
        <v>164</v>
      </c>
      <c r="J32" s="23">
        <v>109.33000183105469</v>
      </c>
      <c r="K32" s="5">
        <v>58</v>
      </c>
      <c r="L32" s="23">
        <f t="shared" si="0"/>
        <v>167.33000183105469</v>
      </c>
      <c r="M32" s="23">
        <v>119.90000152587891</v>
      </c>
      <c r="N32" s="5">
        <v>6</v>
      </c>
      <c r="O32" s="23">
        <f t="shared" si="1"/>
        <v>125.90000152587891</v>
      </c>
      <c r="P32" s="23">
        <f t="shared" si="2"/>
        <v>125.90000152587891</v>
      </c>
      <c r="Q32" s="23">
        <f t="shared" si="3"/>
        <v>23.649579555320642</v>
      </c>
    </row>
    <row r="33" spans="1:17" ht="75" x14ac:dyDescent="0.25">
      <c r="A33" s="5">
        <v>23</v>
      </c>
      <c r="B33" s="16" t="s">
        <v>265</v>
      </c>
      <c r="C33" s="16">
        <v>1998</v>
      </c>
      <c r="D33" s="16">
        <v>1998</v>
      </c>
      <c r="E33" s="16">
        <v>1998</v>
      </c>
      <c r="F33" s="16" t="s">
        <v>18</v>
      </c>
      <c r="G33" s="16" t="s">
        <v>150</v>
      </c>
      <c r="H33" s="16" t="s">
        <v>266</v>
      </c>
      <c r="I33" s="16" t="s">
        <v>152</v>
      </c>
      <c r="J33" s="23">
        <v>137.57000732421875</v>
      </c>
      <c r="K33" s="5">
        <v>8</v>
      </c>
      <c r="L33" s="23">
        <f t="shared" si="0"/>
        <v>145.57000732421875</v>
      </c>
      <c r="M33" s="23">
        <v>124.76999664306641</v>
      </c>
      <c r="N33" s="5">
        <v>2</v>
      </c>
      <c r="O33" s="23">
        <f t="shared" si="1"/>
        <v>126.76999664306641</v>
      </c>
      <c r="P33" s="23">
        <f t="shared" si="2"/>
        <v>126.76999664306641</v>
      </c>
      <c r="Q33" s="23">
        <f t="shared" si="3"/>
        <v>24.504023790043739</v>
      </c>
    </row>
    <row r="34" spans="1:17" ht="45" x14ac:dyDescent="0.25">
      <c r="A34" s="5">
        <v>24</v>
      </c>
      <c r="B34" s="16" t="s">
        <v>96</v>
      </c>
      <c r="C34" s="16">
        <v>1995</v>
      </c>
      <c r="D34" s="16">
        <v>1995</v>
      </c>
      <c r="E34" s="16">
        <v>1995</v>
      </c>
      <c r="F34" s="16" t="s">
        <v>18</v>
      </c>
      <c r="G34" s="16" t="s">
        <v>97</v>
      </c>
      <c r="H34" s="16" t="s">
        <v>98</v>
      </c>
      <c r="I34" s="16" t="s">
        <v>99</v>
      </c>
      <c r="J34" s="23">
        <v>126.93000030517578</v>
      </c>
      <c r="K34" s="5">
        <v>0</v>
      </c>
      <c r="L34" s="23">
        <f t="shared" si="0"/>
        <v>126.93000030517578</v>
      </c>
      <c r="M34" s="23">
        <v>129.88999938964844</v>
      </c>
      <c r="N34" s="5">
        <v>12</v>
      </c>
      <c r="O34" s="23">
        <f t="shared" si="1"/>
        <v>141.88999938964844</v>
      </c>
      <c r="P34" s="23">
        <f t="shared" si="2"/>
        <v>126.93000030517578</v>
      </c>
      <c r="Q34" s="23">
        <f t="shared" si="3"/>
        <v>24.661167438235584</v>
      </c>
    </row>
    <row r="35" spans="1:17" ht="60" x14ac:dyDescent="0.25">
      <c r="A35" s="5">
        <v>25</v>
      </c>
      <c r="B35" s="16" t="s">
        <v>419</v>
      </c>
      <c r="C35" s="16">
        <v>2001</v>
      </c>
      <c r="D35" s="16">
        <v>2001</v>
      </c>
      <c r="E35" s="16">
        <v>2001</v>
      </c>
      <c r="F35" s="16">
        <v>1</v>
      </c>
      <c r="G35" s="16" t="s">
        <v>53</v>
      </c>
      <c r="H35" s="16" t="s">
        <v>205</v>
      </c>
      <c r="I35" s="16" t="s">
        <v>226</v>
      </c>
      <c r="J35" s="23">
        <v>118.94999694824219</v>
      </c>
      <c r="K35" s="5">
        <v>8</v>
      </c>
      <c r="L35" s="23">
        <f t="shared" si="0"/>
        <v>126.94999694824219</v>
      </c>
      <c r="M35" s="23">
        <v>155.35000610351563</v>
      </c>
      <c r="N35" s="5">
        <v>60</v>
      </c>
      <c r="O35" s="23">
        <f t="shared" si="1"/>
        <v>215.35000610351563</v>
      </c>
      <c r="P35" s="23">
        <f t="shared" si="2"/>
        <v>126.94999694824219</v>
      </c>
      <c r="Q35" s="23">
        <f t="shared" si="3"/>
        <v>24.680806647748785</v>
      </c>
    </row>
    <row r="36" spans="1:17" ht="75" x14ac:dyDescent="0.25">
      <c r="A36" s="5">
        <v>26</v>
      </c>
      <c r="B36" s="16" t="s">
        <v>110</v>
      </c>
      <c r="C36" s="16">
        <v>1998</v>
      </c>
      <c r="D36" s="16">
        <v>1998</v>
      </c>
      <c r="E36" s="16">
        <v>1998</v>
      </c>
      <c r="F36" s="16" t="s">
        <v>18</v>
      </c>
      <c r="G36" s="16" t="s">
        <v>92</v>
      </c>
      <c r="H36" s="16" t="s">
        <v>111</v>
      </c>
      <c r="I36" s="16" t="s">
        <v>112</v>
      </c>
      <c r="J36" s="23">
        <v>119.26000213623047</v>
      </c>
      <c r="K36" s="5">
        <v>10</v>
      </c>
      <c r="L36" s="23">
        <f t="shared" si="0"/>
        <v>129.26000213623047</v>
      </c>
      <c r="M36" s="23">
        <v>122.55000305175781</v>
      </c>
      <c r="N36" s="5">
        <v>8</v>
      </c>
      <c r="O36" s="23">
        <f t="shared" si="1"/>
        <v>130.55000305175781</v>
      </c>
      <c r="P36" s="23">
        <f t="shared" si="2"/>
        <v>129.26000213623047</v>
      </c>
      <c r="Q36" s="23">
        <f t="shared" si="3"/>
        <v>26.949521237133826</v>
      </c>
    </row>
    <row r="37" spans="1:17" x14ac:dyDescent="0.25">
      <c r="A37" s="5">
        <v>27</v>
      </c>
      <c r="B37" s="16" t="s">
        <v>228</v>
      </c>
      <c r="C37" s="16">
        <v>1991</v>
      </c>
      <c r="D37" s="16">
        <v>1991</v>
      </c>
      <c r="E37" s="16">
        <v>1991</v>
      </c>
      <c r="F37" s="16" t="s">
        <v>11</v>
      </c>
      <c r="G37" s="16" t="s">
        <v>33</v>
      </c>
      <c r="H37" s="16" t="s">
        <v>24</v>
      </c>
      <c r="I37" s="16" t="s">
        <v>25</v>
      </c>
      <c r="J37" s="23">
        <v>124.91000366210938</v>
      </c>
      <c r="K37" s="5">
        <v>6</v>
      </c>
      <c r="L37" s="23">
        <f t="shared" si="0"/>
        <v>130.91000366210938</v>
      </c>
      <c r="M37" s="23">
        <v>131.03999328613281</v>
      </c>
      <c r="N37" s="5">
        <v>10</v>
      </c>
      <c r="O37" s="23">
        <f t="shared" si="1"/>
        <v>141.03999328613281</v>
      </c>
      <c r="P37" s="23">
        <f t="shared" si="2"/>
        <v>130.91000366210938</v>
      </c>
      <c r="Q37" s="23">
        <f t="shared" si="3"/>
        <v>28.570029517259837</v>
      </c>
    </row>
    <row r="38" spans="1:17" ht="60" x14ac:dyDescent="0.25">
      <c r="A38" s="5">
        <v>28</v>
      </c>
      <c r="B38" s="16" t="s">
        <v>201</v>
      </c>
      <c r="C38" s="16">
        <v>1994</v>
      </c>
      <c r="D38" s="16">
        <v>1994</v>
      </c>
      <c r="E38" s="16">
        <v>1994</v>
      </c>
      <c r="F38" s="16" t="s">
        <v>11</v>
      </c>
      <c r="G38" s="16" t="s">
        <v>102</v>
      </c>
      <c r="H38" s="16" t="s">
        <v>103</v>
      </c>
      <c r="I38" s="16" t="s">
        <v>142</v>
      </c>
      <c r="J38" s="23">
        <v>119.22000122070313</v>
      </c>
      <c r="K38" s="5">
        <v>12</v>
      </c>
      <c r="L38" s="23">
        <f t="shared" si="0"/>
        <v>131.22000122070313</v>
      </c>
      <c r="M38" s="23">
        <v>132.47999572753906</v>
      </c>
      <c r="N38" s="5">
        <v>14</v>
      </c>
      <c r="O38" s="23">
        <f t="shared" si="1"/>
        <v>146.47999572753906</v>
      </c>
      <c r="P38" s="23">
        <f t="shared" si="2"/>
        <v>131.22000122070313</v>
      </c>
      <c r="Q38" s="23">
        <f t="shared" si="3"/>
        <v>28.874485969354591</v>
      </c>
    </row>
    <row r="39" spans="1:17" ht="45" x14ac:dyDescent="0.25">
      <c r="A39" s="5">
        <v>29</v>
      </c>
      <c r="B39" s="16" t="s">
        <v>406</v>
      </c>
      <c r="C39" s="16">
        <v>2000</v>
      </c>
      <c r="D39" s="16">
        <v>2000</v>
      </c>
      <c r="E39" s="16">
        <v>2000</v>
      </c>
      <c r="F39" s="16">
        <v>1</v>
      </c>
      <c r="G39" s="16" t="s">
        <v>49</v>
      </c>
      <c r="H39" s="16" t="s">
        <v>79</v>
      </c>
      <c r="I39" s="16" t="s">
        <v>382</v>
      </c>
      <c r="J39" s="23">
        <v>121.40000152587891</v>
      </c>
      <c r="K39" s="5">
        <v>60</v>
      </c>
      <c r="L39" s="23">
        <f t="shared" si="0"/>
        <v>181.40000152587891</v>
      </c>
      <c r="M39" s="23">
        <v>127.41000366210938</v>
      </c>
      <c r="N39" s="5">
        <v>4</v>
      </c>
      <c r="O39" s="23">
        <f t="shared" si="1"/>
        <v>131.41000366210938</v>
      </c>
      <c r="P39" s="23">
        <f t="shared" si="2"/>
        <v>131.41000366210938</v>
      </c>
      <c r="Q39" s="23">
        <f t="shared" si="3"/>
        <v>29.061092178327019</v>
      </c>
    </row>
    <row r="40" spans="1:17" ht="30" x14ac:dyDescent="0.25">
      <c r="A40" s="5">
        <v>30</v>
      </c>
      <c r="B40" s="16" t="s">
        <v>423</v>
      </c>
      <c r="C40" s="16">
        <v>1967</v>
      </c>
      <c r="D40" s="16">
        <v>1967</v>
      </c>
      <c r="E40" s="16">
        <v>1967</v>
      </c>
      <c r="F40" s="16" t="s">
        <v>11</v>
      </c>
      <c r="G40" s="16" t="s">
        <v>71</v>
      </c>
      <c r="H40" s="16" t="s">
        <v>72</v>
      </c>
      <c r="I40" s="16" t="s">
        <v>73</v>
      </c>
      <c r="J40" s="23">
        <v>130.25</v>
      </c>
      <c r="K40" s="5">
        <v>2</v>
      </c>
      <c r="L40" s="23">
        <f t="shared" si="0"/>
        <v>132.25</v>
      </c>
      <c r="M40" s="23"/>
      <c r="N40" s="5"/>
      <c r="O40" s="23" t="s">
        <v>855</v>
      </c>
      <c r="P40" s="23">
        <f t="shared" si="2"/>
        <v>132.25</v>
      </c>
      <c r="Q40" s="23">
        <f t="shared" si="3"/>
        <v>29.886073852269533</v>
      </c>
    </row>
    <row r="41" spans="1:17" ht="60" x14ac:dyDescent="0.25">
      <c r="A41" s="5">
        <v>31</v>
      </c>
      <c r="B41" s="16" t="s">
        <v>499</v>
      </c>
      <c r="C41" s="16">
        <v>1973</v>
      </c>
      <c r="D41" s="16">
        <v>1973</v>
      </c>
      <c r="E41" s="16">
        <v>1973</v>
      </c>
      <c r="F41" s="16" t="s">
        <v>11</v>
      </c>
      <c r="G41" s="16" t="s">
        <v>33</v>
      </c>
      <c r="H41" s="16" t="s">
        <v>500</v>
      </c>
      <c r="I41" s="16" t="s">
        <v>73</v>
      </c>
      <c r="J41" s="23">
        <v>134.78999328613281</v>
      </c>
      <c r="K41" s="5">
        <v>10</v>
      </c>
      <c r="L41" s="23">
        <f t="shared" si="0"/>
        <v>144.78999328613281</v>
      </c>
      <c r="M41" s="23">
        <v>123.04000091552734</v>
      </c>
      <c r="N41" s="5">
        <v>12</v>
      </c>
      <c r="O41" s="23">
        <f t="shared" si="1"/>
        <v>135.04000091552734</v>
      </c>
      <c r="P41" s="23">
        <f t="shared" si="2"/>
        <v>135.04000091552734</v>
      </c>
      <c r="Q41" s="23">
        <f t="shared" si="3"/>
        <v>32.626204400187</v>
      </c>
    </row>
    <row r="42" spans="1:17" ht="75" x14ac:dyDescent="0.25">
      <c r="A42" s="5">
        <v>32</v>
      </c>
      <c r="B42" s="16" t="s">
        <v>300</v>
      </c>
      <c r="C42" s="16">
        <v>2000</v>
      </c>
      <c r="D42" s="16">
        <v>2000</v>
      </c>
      <c r="E42" s="16">
        <v>2000</v>
      </c>
      <c r="F42" s="16" t="s">
        <v>18</v>
      </c>
      <c r="G42" s="16" t="s">
        <v>33</v>
      </c>
      <c r="H42" s="16" t="s">
        <v>45</v>
      </c>
      <c r="I42" s="16" t="s">
        <v>46</v>
      </c>
      <c r="J42" s="23">
        <v>137.71000671386719</v>
      </c>
      <c r="K42" s="5">
        <v>6</v>
      </c>
      <c r="L42" s="23">
        <f t="shared" ref="L42:L68" si="4">J42+K42</f>
        <v>143.71000671386719</v>
      </c>
      <c r="M42" s="23">
        <v>127.33999633789063</v>
      </c>
      <c r="N42" s="5">
        <v>8</v>
      </c>
      <c r="O42" s="23">
        <f t="shared" ref="O42:O68" si="5">M42+N42</f>
        <v>135.33999633789063</v>
      </c>
      <c r="P42" s="23">
        <f t="shared" ref="P42:P68" si="6">MIN(O42,L42)</f>
        <v>135.33999633789063</v>
      </c>
      <c r="Q42" s="23">
        <f t="shared" ref="Q42:Q69" si="7">IF( AND(ISNUMBER(P$10),ISNUMBER(P42)),(P42-P$10)/P$10*100,"")</f>
        <v>32.920837501014368</v>
      </c>
    </row>
    <row r="43" spans="1:17" ht="75" x14ac:dyDescent="0.25">
      <c r="A43" s="5">
        <v>33</v>
      </c>
      <c r="B43" s="16" t="s">
        <v>290</v>
      </c>
      <c r="C43" s="16">
        <v>2001</v>
      </c>
      <c r="D43" s="16">
        <v>2001</v>
      </c>
      <c r="E43" s="16">
        <v>2001</v>
      </c>
      <c r="F43" s="16">
        <v>1</v>
      </c>
      <c r="G43" s="16" t="s">
        <v>102</v>
      </c>
      <c r="H43" s="16" t="s">
        <v>261</v>
      </c>
      <c r="I43" s="16" t="s">
        <v>142</v>
      </c>
      <c r="J43" s="23">
        <v>122.26000213623047</v>
      </c>
      <c r="K43" s="5">
        <v>306</v>
      </c>
      <c r="L43" s="23">
        <f t="shared" si="4"/>
        <v>428.26000213623047</v>
      </c>
      <c r="M43" s="23">
        <v>132.33000183105469</v>
      </c>
      <c r="N43" s="5">
        <v>4</v>
      </c>
      <c r="O43" s="23">
        <f t="shared" si="5"/>
        <v>136.33000183105469</v>
      </c>
      <c r="P43" s="23">
        <f t="shared" si="6"/>
        <v>136.33000183105469</v>
      </c>
      <c r="Q43" s="23">
        <f t="shared" si="7"/>
        <v>33.893146964902911</v>
      </c>
    </row>
    <row r="44" spans="1:17" ht="30" x14ac:dyDescent="0.25">
      <c r="A44" s="5">
        <v>34</v>
      </c>
      <c r="B44" s="16" t="s">
        <v>367</v>
      </c>
      <c r="C44" s="16">
        <v>1978</v>
      </c>
      <c r="D44" s="16">
        <v>1978</v>
      </c>
      <c r="E44" s="16">
        <v>1978</v>
      </c>
      <c r="F44" s="16">
        <v>1</v>
      </c>
      <c r="G44" s="16" t="s">
        <v>97</v>
      </c>
      <c r="H44" s="16" t="s">
        <v>368</v>
      </c>
      <c r="I44" s="16" t="s">
        <v>369</v>
      </c>
      <c r="J44" s="23">
        <v>142.22000122070313</v>
      </c>
      <c r="K44" s="5">
        <v>2</v>
      </c>
      <c r="L44" s="23">
        <f t="shared" si="4"/>
        <v>144.22000122070313</v>
      </c>
      <c r="M44" s="23">
        <v>129.11000061035156</v>
      </c>
      <c r="N44" s="5">
        <v>8</v>
      </c>
      <c r="O44" s="23">
        <f t="shared" si="5"/>
        <v>137.11000061035156</v>
      </c>
      <c r="P44" s="23">
        <f t="shared" si="6"/>
        <v>137.11000061035156</v>
      </c>
      <c r="Q44" s="23">
        <f t="shared" si="7"/>
        <v>34.659203517284269</v>
      </c>
    </row>
    <row r="45" spans="1:17" ht="45" x14ac:dyDescent="0.25">
      <c r="A45" s="5">
        <v>35</v>
      </c>
      <c r="B45" s="16" t="s">
        <v>75</v>
      </c>
      <c r="C45" s="16">
        <v>2001</v>
      </c>
      <c r="D45" s="16">
        <v>2001</v>
      </c>
      <c r="E45" s="16">
        <v>2001</v>
      </c>
      <c r="F45" s="16">
        <v>1</v>
      </c>
      <c r="G45" s="16" t="s">
        <v>28</v>
      </c>
      <c r="H45" s="16" t="s">
        <v>58</v>
      </c>
      <c r="I45" s="16" t="s">
        <v>76</v>
      </c>
      <c r="J45" s="23">
        <v>139.21000671386719</v>
      </c>
      <c r="K45" s="5">
        <v>8</v>
      </c>
      <c r="L45" s="23">
        <f t="shared" si="4"/>
        <v>147.21000671386719</v>
      </c>
      <c r="M45" s="23">
        <v>129.19000244140625</v>
      </c>
      <c r="N45" s="5">
        <v>8</v>
      </c>
      <c r="O45" s="23">
        <f t="shared" si="5"/>
        <v>137.19000244140625</v>
      </c>
      <c r="P45" s="23">
        <f t="shared" si="6"/>
        <v>137.19000244140625</v>
      </c>
      <c r="Q45" s="23">
        <f t="shared" si="7"/>
        <v>34.737775341380193</v>
      </c>
    </row>
    <row r="46" spans="1:17" x14ac:dyDescent="0.25">
      <c r="A46" s="5">
        <v>36</v>
      </c>
      <c r="B46" s="16" t="s">
        <v>61</v>
      </c>
      <c r="C46" s="16">
        <v>1986</v>
      </c>
      <c r="D46" s="16">
        <v>1986</v>
      </c>
      <c r="E46" s="16">
        <v>1986</v>
      </c>
      <c r="F46" s="16">
        <v>1</v>
      </c>
      <c r="G46" s="16" t="s">
        <v>49</v>
      </c>
      <c r="H46" s="16" t="s">
        <v>62</v>
      </c>
      <c r="I46" s="16" t="s">
        <v>63</v>
      </c>
      <c r="J46" s="23">
        <v>133.44999694824219</v>
      </c>
      <c r="K46" s="5">
        <v>8</v>
      </c>
      <c r="L46" s="23">
        <f t="shared" si="4"/>
        <v>141.44999694824219</v>
      </c>
      <c r="M46" s="23">
        <v>127.22000122070313</v>
      </c>
      <c r="N46" s="5">
        <v>10</v>
      </c>
      <c r="O46" s="23">
        <f t="shared" si="5"/>
        <v>137.22000122070313</v>
      </c>
      <c r="P46" s="23">
        <f t="shared" si="6"/>
        <v>137.22000122070313</v>
      </c>
      <c r="Q46" s="23">
        <f t="shared" si="7"/>
        <v>34.767237902160772</v>
      </c>
    </row>
    <row r="47" spans="1:17" x14ac:dyDescent="0.25">
      <c r="A47" s="5">
        <v>37</v>
      </c>
      <c r="B47" s="16" t="s">
        <v>65</v>
      </c>
      <c r="C47" s="16">
        <v>1998</v>
      </c>
      <c r="D47" s="16">
        <v>1998</v>
      </c>
      <c r="E47" s="16">
        <v>1998</v>
      </c>
      <c r="F47" s="16" t="s">
        <v>18</v>
      </c>
      <c r="G47" s="16" t="s">
        <v>66</v>
      </c>
      <c r="H47" s="16" t="s">
        <v>67</v>
      </c>
      <c r="I47" s="16" t="s">
        <v>68</v>
      </c>
      <c r="J47" s="23">
        <v>169.67999267578125</v>
      </c>
      <c r="K47" s="5">
        <v>60</v>
      </c>
      <c r="L47" s="23">
        <f t="shared" si="4"/>
        <v>229.67999267578125</v>
      </c>
      <c r="M47" s="23">
        <v>129.14999389648438</v>
      </c>
      <c r="N47" s="5">
        <v>10</v>
      </c>
      <c r="O47" s="23">
        <f t="shared" si="5"/>
        <v>139.14999389648438</v>
      </c>
      <c r="P47" s="23">
        <f t="shared" si="6"/>
        <v>139.14999389648438</v>
      </c>
      <c r="Q47" s="23">
        <f t="shared" si="7"/>
        <v>36.662732580579394</v>
      </c>
    </row>
    <row r="48" spans="1:17" ht="75" x14ac:dyDescent="0.25">
      <c r="A48" s="5">
        <v>38</v>
      </c>
      <c r="B48" s="16" t="s">
        <v>298</v>
      </c>
      <c r="C48" s="16">
        <v>2000</v>
      </c>
      <c r="D48" s="16">
        <v>2000</v>
      </c>
      <c r="E48" s="16">
        <v>2000</v>
      </c>
      <c r="F48" s="16" t="s">
        <v>18</v>
      </c>
      <c r="G48" s="16" t="s">
        <v>33</v>
      </c>
      <c r="H48" s="16" t="s">
        <v>45</v>
      </c>
      <c r="I48" s="16" t="s">
        <v>46</v>
      </c>
      <c r="J48" s="23">
        <v>126.51000213623047</v>
      </c>
      <c r="K48" s="5">
        <v>14</v>
      </c>
      <c r="L48" s="23">
        <f t="shared" si="4"/>
        <v>140.51000213623047</v>
      </c>
      <c r="M48" s="23">
        <v>137.33000183105469</v>
      </c>
      <c r="N48" s="5">
        <v>12</v>
      </c>
      <c r="O48" s="23">
        <f t="shared" si="5"/>
        <v>149.33000183105469</v>
      </c>
      <c r="P48" s="23">
        <f t="shared" si="6"/>
        <v>140.51000213623047</v>
      </c>
      <c r="Q48" s="23">
        <f t="shared" si="7"/>
        <v>37.998431111145415</v>
      </c>
    </row>
    <row r="49" spans="1:17" ht="45" x14ac:dyDescent="0.25">
      <c r="A49" s="5">
        <v>39</v>
      </c>
      <c r="B49" s="16" t="s">
        <v>381</v>
      </c>
      <c r="C49" s="16">
        <v>2000</v>
      </c>
      <c r="D49" s="16">
        <v>2000</v>
      </c>
      <c r="E49" s="16">
        <v>2000</v>
      </c>
      <c r="F49" s="16" t="s">
        <v>18</v>
      </c>
      <c r="G49" s="16" t="s">
        <v>49</v>
      </c>
      <c r="H49" s="16" t="s">
        <v>79</v>
      </c>
      <c r="I49" s="16" t="s">
        <v>382</v>
      </c>
      <c r="J49" s="23">
        <v>136.6300048828125</v>
      </c>
      <c r="K49" s="5">
        <v>6</v>
      </c>
      <c r="L49" s="23">
        <f t="shared" si="4"/>
        <v>142.6300048828125</v>
      </c>
      <c r="M49" s="23">
        <v>113.43000030517578</v>
      </c>
      <c r="N49" s="5">
        <v>56</v>
      </c>
      <c r="O49" s="23">
        <f t="shared" si="5"/>
        <v>169.43000030517578</v>
      </c>
      <c r="P49" s="23">
        <f t="shared" si="6"/>
        <v>142.6300048828125</v>
      </c>
      <c r="Q49" s="23">
        <f t="shared" si="7"/>
        <v>40.080539491558028</v>
      </c>
    </row>
    <row r="50" spans="1:17" ht="45" x14ac:dyDescent="0.25">
      <c r="A50" s="5">
        <v>40</v>
      </c>
      <c r="B50" s="16" t="s">
        <v>447</v>
      </c>
      <c r="C50" s="16">
        <v>2000</v>
      </c>
      <c r="D50" s="16">
        <v>2000</v>
      </c>
      <c r="E50" s="16">
        <v>2000</v>
      </c>
      <c r="F50" s="16">
        <v>1</v>
      </c>
      <c r="G50" s="16" t="s">
        <v>28</v>
      </c>
      <c r="H50" s="16" t="s">
        <v>58</v>
      </c>
      <c r="I50" s="16" t="s">
        <v>59</v>
      </c>
      <c r="J50" s="23">
        <v>138.83999633789063</v>
      </c>
      <c r="K50" s="5">
        <v>4</v>
      </c>
      <c r="L50" s="23">
        <f t="shared" si="4"/>
        <v>142.83999633789063</v>
      </c>
      <c r="M50" s="23">
        <v>148.97000122070313</v>
      </c>
      <c r="N50" s="5">
        <v>10</v>
      </c>
      <c r="O50" s="23">
        <f t="shared" si="5"/>
        <v>158.97000122070313</v>
      </c>
      <c r="P50" s="23">
        <f t="shared" si="6"/>
        <v>142.83999633789063</v>
      </c>
      <c r="Q50" s="23">
        <f t="shared" si="7"/>
        <v>40.286777417022094</v>
      </c>
    </row>
    <row r="51" spans="1:17" ht="45" x14ac:dyDescent="0.25">
      <c r="A51" s="5">
        <v>41</v>
      </c>
      <c r="B51" s="16" t="s">
        <v>528</v>
      </c>
      <c r="C51" s="16">
        <v>1989</v>
      </c>
      <c r="D51" s="16">
        <v>1989</v>
      </c>
      <c r="E51" s="16">
        <v>1989</v>
      </c>
      <c r="F51" s="16">
        <v>1</v>
      </c>
      <c r="G51" s="16" t="s">
        <v>145</v>
      </c>
      <c r="H51" s="16" t="s">
        <v>146</v>
      </c>
      <c r="I51" s="16" t="s">
        <v>147</v>
      </c>
      <c r="J51" s="23">
        <v>138.07000732421875</v>
      </c>
      <c r="K51" s="5">
        <v>8</v>
      </c>
      <c r="L51" s="23">
        <f t="shared" si="4"/>
        <v>146.07000732421875</v>
      </c>
      <c r="M51" s="23">
        <v>140.35000610351563</v>
      </c>
      <c r="N51" s="5">
        <v>10</v>
      </c>
      <c r="O51" s="23">
        <f t="shared" si="5"/>
        <v>150.35000610351563</v>
      </c>
      <c r="P51" s="23">
        <f t="shared" si="6"/>
        <v>146.07000732421875</v>
      </c>
      <c r="Q51" s="23">
        <f t="shared" si="7"/>
        <v>43.459052997467133</v>
      </c>
    </row>
    <row r="52" spans="1:17" ht="45" x14ac:dyDescent="0.25">
      <c r="A52" s="5">
        <v>42</v>
      </c>
      <c r="B52" s="16" t="s">
        <v>449</v>
      </c>
      <c r="C52" s="16">
        <v>2000</v>
      </c>
      <c r="D52" s="16">
        <v>2000</v>
      </c>
      <c r="E52" s="16">
        <v>2000</v>
      </c>
      <c r="F52" s="16">
        <v>1</v>
      </c>
      <c r="G52" s="16" t="s">
        <v>28</v>
      </c>
      <c r="H52" s="16" t="s">
        <v>58</v>
      </c>
      <c r="I52" s="16" t="s">
        <v>76</v>
      </c>
      <c r="J52" s="23">
        <v>160.33999633789063</v>
      </c>
      <c r="K52" s="5">
        <v>14</v>
      </c>
      <c r="L52" s="23">
        <f t="shared" si="4"/>
        <v>174.33999633789063</v>
      </c>
      <c r="M52" s="23">
        <v>136.35000610351563</v>
      </c>
      <c r="N52" s="5">
        <v>10</v>
      </c>
      <c r="O52" s="23">
        <f t="shared" si="5"/>
        <v>146.35000610351563</v>
      </c>
      <c r="P52" s="23">
        <f t="shared" si="6"/>
        <v>146.35000610351563</v>
      </c>
      <c r="Q52" s="23">
        <f t="shared" si="7"/>
        <v>43.734046888781307</v>
      </c>
    </row>
    <row r="53" spans="1:17" ht="45" x14ac:dyDescent="0.25">
      <c r="A53" s="5">
        <v>43</v>
      </c>
      <c r="B53" s="16" t="s">
        <v>248</v>
      </c>
      <c r="C53" s="16">
        <v>2000</v>
      </c>
      <c r="D53" s="16">
        <v>2000</v>
      </c>
      <c r="E53" s="16">
        <v>2000</v>
      </c>
      <c r="F53" s="16">
        <v>1</v>
      </c>
      <c r="G53" s="16" t="s">
        <v>92</v>
      </c>
      <c r="H53" s="16" t="s">
        <v>93</v>
      </c>
      <c r="I53" s="16" t="s">
        <v>249</v>
      </c>
      <c r="J53" s="23">
        <v>135.13999938964844</v>
      </c>
      <c r="K53" s="5">
        <v>12</v>
      </c>
      <c r="L53" s="23">
        <f t="shared" si="4"/>
        <v>147.13999938964844</v>
      </c>
      <c r="M53" s="23">
        <v>177.30000305175781</v>
      </c>
      <c r="N53" s="5">
        <v>12</v>
      </c>
      <c r="O53" s="23">
        <f t="shared" si="5"/>
        <v>189.30000305175781</v>
      </c>
      <c r="P53" s="23">
        <f t="shared" si="6"/>
        <v>147.13999938964844</v>
      </c>
      <c r="Q53" s="23">
        <f t="shared" si="7"/>
        <v>44.50991929940848</v>
      </c>
    </row>
    <row r="54" spans="1:17" ht="45" x14ac:dyDescent="0.25">
      <c r="A54" s="5">
        <v>44</v>
      </c>
      <c r="B54" s="16" t="s">
        <v>495</v>
      </c>
      <c r="C54" s="16">
        <v>2001</v>
      </c>
      <c r="D54" s="16">
        <v>2001</v>
      </c>
      <c r="E54" s="16">
        <v>2001</v>
      </c>
      <c r="F54" s="16">
        <v>1</v>
      </c>
      <c r="G54" s="16" t="s">
        <v>92</v>
      </c>
      <c r="H54" s="16" t="s">
        <v>93</v>
      </c>
      <c r="I54" s="16" t="s">
        <v>249</v>
      </c>
      <c r="J54" s="23">
        <v>163.55999755859375</v>
      </c>
      <c r="K54" s="5">
        <v>14</v>
      </c>
      <c r="L54" s="23">
        <f t="shared" si="4"/>
        <v>177.55999755859375</v>
      </c>
      <c r="M54" s="23">
        <v>137</v>
      </c>
      <c r="N54" s="5">
        <v>12</v>
      </c>
      <c r="O54" s="23">
        <f t="shared" si="5"/>
        <v>149</v>
      </c>
      <c r="P54" s="23">
        <f t="shared" si="6"/>
        <v>149</v>
      </c>
      <c r="Q54" s="23">
        <f t="shared" si="7"/>
        <v>46.33667299802012</v>
      </c>
    </row>
    <row r="55" spans="1:17" ht="30" x14ac:dyDescent="0.25">
      <c r="A55" s="5">
        <v>45</v>
      </c>
      <c r="B55" s="16" t="s">
        <v>408</v>
      </c>
      <c r="C55" s="16">
        <v>1968</v>
      </c>
      <c r="D55" s="16">
        <v>1968</v>
      </c>
      <c r="E55" s="16">
        <v>1968</v>
      </c>
      <c r="F55" s="16" t="s">
        <v>11</v>
      </c>
      <c r="G55" s="16" t="s">
        <v>49</v>
      </c>
      <c r="H55" s="16" t="s">
        <v>409</v>
      </c>
      <c r="I55" s="16" t="s">
        <v>73</v>
      </c>
      <c r="J55" s="23">
        <v>143.03999328613281</v>
      </c>
      <c r="K55" s="5">
        <v>10</v>
      </c>
      <c r="L55" s="23">
        <f t="shared" si="4"/>
        <v>153.03999328613281</v>
      </c>
      <c r="M55" s="23">
        <v>142.35000610351563</v>
      </c>
      <c r="N55" s="5">
        <v>8</v>
      </c>
      <c r="O55" s="23">
        <f t="shared" si="5"/>
        <v>150.35000610351563</v>
      </c>
      <c r="P55" s="23">
        <f t="shared" si="6"/>
        <v>150.35000610351563</v>
      </c>
      <c r="Q55" s="23">
        <f t="shared" si="7"/>
        <v>47.662548177318762</v>
      </c>
    </row>
    <row r="56" spans="1:17" x14ac:dyDescent="0.25">
      <c r="A56" s="5">
        <v>46</v>
      </c>
      <c r="B56" s="16" t="s">
        <v>391</v>
      </c>
      <c r="C56" s="16">
        <v>1976</v>
      </c>
      <c r="D56" s="16">
        <v>1976</v>
      </c>
      <c r="E56" s="16">
        <v>1976</v>
      </c>
      <c r="F56" s="16">
        <v>1</v>
      </c>
      <c r="G56" s="16" t="s">
        <v>49</v>
      </c>
      <c r="H56" s="16" t="s">
        <v>392</v>
      </c>
      <c r="I56" s="16" t="s">
        <v>393</v>
      </c>
      <c r="J56" s="23">
        <v>143.50999450683594</v>
      </c>
      <c r="K56" s="5">
        <v>10</v>
      </c>
      <c r="L56" s="23">
        <f t="shared" si="4"/>
        <v>153.50999450683594</v>
      </c>
      <c r="M56" s="23">
        <v>140.53999328613281</v>
      </c>
      <c r="N56" s="5">
        <v>10</v>
      </c>
      <c r="O56" s="23">
        <f t="shared" si="5"/>
        <v>150.53999328613281</v>
      </c>
      <c r="P56" s="23">
        <f t="shared" si="6"/>
        <v>150.53999328613281</v>
      </c>
      <c r="Q56" s="23">
        <f t="shared" si="7"/>
        <v>47.849139400248063</v>
      </c>
    </row>
    <row r="57" spans="1:17" ht="30" x14ac:dyDescent="0.25">
      <c r="A57" s="5">
        <v>47</v>
      </c>
      <c r="B57" s="16" t="s">
        <v>327</v>
      </c>
      <c r="C57" s="16">
        <v>2001</v>
      </c>
      <c r="D57" s="16">
        <v>2001</v>
      </c>
      <c r="E57" s="16">
        <v>2001</v>
      </c>
      <c r="F57" s="16">
        <v>1</v>
      </c>
      <c r="G57" s="16" t="s">
        <v>136</v>
      </c>
      <c r="H57" s="16" t="s">
        <v>137</v>
      </c>
      <c r="I57" s="16" t="s">
        <v>138</v>
      </c>
      <c r="J57" s="23">
        <v>153.6300048828125</v>
      </c>
      <c r="K57" s="5">
        <v>4</v>
      </c>
      <c r="L57" s="23">
        <f t="shared" si="4"/>
        <v>157.6300048828125</v>
      </c>
      <c r="M57" s="23">
        <v>152.32000732421875</v>
      </c>
      <c r="N57" s="5">
        <v>4</v>
      </c>
      <c r="O57" s="23">
        <f t="shared" si="5"/>
        <v>156.32000732421875</v>
      </c>
      <c r="P57" s="23">
        <f t="shared" si="6"/>
        <v>156.32000732421875</v>
      </c>
      <c r="Q57" s="23">
        <f t="shared" si="7"/>
        <v>53.525837549344359</v>
      </c>
    </row>
    <row r="58" spans="1:17" ht="45" x14ac:dyDescent="0.25">
      <c r="A58" s="5">
        <v>48</v>
      </c>
      <c r="B58" s="16" t="s">
        <v>78</v>
      </c>
      <c r="C58" s="16">
        <v>2000</v>
      </c>
      <c r="D58" s="16">
        <v>2000</v>
      </c>
      <c r="E58" s="16">
        <v>2000</v>
      </c>
      <c r="F58" s="16">
        <v>1</v>
      </c>
      <c r="G58" s="16" t="s">
        <v>49</v>
      </c>
      <c r="H58" s="16" t="s">
        <v>79</v>
      </c>
      <c r="I58" s="16" t="s">
        <v>80</v>
      </c>
      <c r="J58" s="23">
        <v>152.61000061035156</v>
      </c>
      <c r="K58" s="5">
        <v>18</v>
      </c>
      <c r="L58" s="23">
        <f t="shared" si="4"/>
        <v>170.61000061035156</v>
      </c>
      <c r="M58" s="23">
        <v>150.77000427246094</v>
      </c>
      <c r="N58" s="5">
        <v>6</v>
      </c>
      <c r="O58" s="23">
        <f t="shared" si="5"/>
        <v>156.77000427246094</v>
      </c>
      <c r="P58" s="23">
        <f t="shared" si="6"/>
        <v>156.77000427246094</v>
      </c>
      <c r="Q58" s="23">
        <f t="shared" si="7"/>
        <v>53.967790947096198</v>
      </c>
    </row>
    <row r="59" spans="1:17" ht="30" x14ac:dyDescent="0.25">
      <c r="A59" s="5">
        <v>49</v>
      </c>
      <c r="B59" s="16" t="s">
        <v>135</v>
      </c>
      <c r="C59" s="16">
        <v>1999</v>
      </c>
      <c r="D59" s="16">
        <v>1999</v>
      </c>
      <c r="E59" s="16">
        <v>1999</v>
      </c>
      <c r="F59" s="16">
        <v>1</v>
      </c>
      <c r="G59" s="16" t="s">
        <v>136</v>
      </c>
      <c r="H59" s="16" t="s">
        <v>137</v>
      </c>
      <c r="I59" s="16" t="s">
        <v>138</v>
      </c>
      <c r="J59" s="23">
        <v>138.28999328613281</v>
      </c>
      <c r="K59" s="5">
        <v>22</v>
      </c>
      <c r="L59" s="23">
        <f t="shared" si="4"/>
        <v>160.28999328613281</v>
      </c>
      <c r="M59" s="23">
        <v>163.61000061035156</v>
      </c>
      <c r="N59" s="5">
        <v>8</v>
      </c>
      <c r="O59" s="23">
        <f t="shared" si="5"/>
        <v>171.61000061035156</v>
      </c>
      <c r="P59" s="23">
        <f t="shared" si="6"/>
        <v>160.28999328613281</v>
      </c>
      <c r="Q59" s="23">
        <f t="shared" si="7"/>
        <v>57.424861291058107</v>
      </c>
    </row>
    <row r="60" spans="1:17" ht="30" x14ac:dyDescent="0.25">
      <c r="A60" s="5">
        <v>50</v>
      </c>
      <c r="B60" s="16" t="s">
        <v>174</v>
      </c>
      <c r="C60" s="16">
        <v>1998</v>
      </c>
      <c r="D60" s="16">
        <v>1998</v>
      </c>
      <c r="E60" s="16">
        <v>1998</v>
      </c>
      <c r="F60" s="16" t="s">
        <v>18</v>
      </c>
      <c r="G60" s="16" t="s">
        <v>175</v>
      </c>
      <c r="H60" s="16" t="s">
        <v>137</v>
      </c>
      <c r="I60" s="16" t="s">
        <v>138</v>
      </c>
      <c r="J60" s="23">
        <v>167.42999267578125</v>
      </c>
      <c r="K60" s="5">
        <v>8</v>
      </c>
      <c r="L60" s="23">
        <f t="shared" si="4"/>
        <v>175.42999267578125</v>
      </c>
      <c r="M60" s="23">
        <v>151.08999633789063</v>
      </c>
      <c r="N60" s="5">
        <v>10</v>
      </c>
      <c r="O60" s="23">
        <f t="shared" si="5"/>
        <v>161.08999633789063</v>
      </c>
      <c r="P60" s="23">
        <f t="shared" si="6"/>
        <v>161.08999633789063</v>
      </c>
      <c r="Q60" s="23">
        <f t="shared" si="7"/>
        <v>58.210564545974222</v>
      </c>
    </row>
    <row r="61" spans="1:17" ht="45" x14ac:dyDescent="0.25">
      <c r="A61" s="5">
        <v>51</v>
      </c>
      <c r="B61" s="16" t="s">
        <v>144</v>
      </c>
      <c r="C61" s="16">
        <v>1992</v>
      </c>
      <c r="D61" s="16">
        <v>1992</v>
      </c>
      <c r="E61" s="16">
        <v>1992</v>
      </c>
      <c r="F61" s="16">
        <v>1</v>
      </c>
      <c r="G61" s="16" t="s">
        <v>145</v>
      </c>
      <c r="H61" s="16" t="s">
        <v>146</v>
      </c>
      <c r="I61" s="16" t="s">
        <v>147</v>
      </c>
      <c r="J61" s="23">
        <v>177.25</v>
      </c>
      <c r="K61" s="5">
        <v>116</v>
      </c>
      <c r="L61" s="23">
        <f t="shared" si="4"/>
        <v>293.25</v>
      </c>
      <c r="M61" s="23">
        <v>151.50999450683594</v>
      </c>
      <c r="N61" s="5">
        <v>20</v>
      </c>
      <c r="O61" s="23">
        <f t="shared" si="5"/>
        <v>171.50999450683594</v>
      </c>
      <c r="P61" s="23">
        <f t="shared" si="6"/>
        <v>171.50999450683594</v>
      </c>
      <c r="Q61" s="23">
        <f t="shared" si="7"/>
        <v>68.444308604289105</v>
      </c>
    </row>
    <row r="62" spans="1:17" ht="30" x14ac:dyDescent="0.25">
      <c r="A62" s="5">
        <v>52</v>
      </c>
      <c r="B62" s="16" t="s">
        <v>473</v>
      </c>
      <c r="C62" s="16">
        <v>1962</v>
      </c>
      <c r="D62" s="16">
        <v>1962</v>
      </c>
      <c r="E62" s="16">
        <v>1962</v>
      </c>
      <c r="F62" s="16">
        <v>1</v>
      </c>
      <c r="G62" s="16" t="s">
        <v>49</v>
      </c>
      <c r="H62" s="16" t="s">
        <v>474</v>
      </c>
      <c r="I62" s="16" t="s">
        <v>73</v>
      </c>
      <c r="J62" s="23">
        <v>173.33000183105469</v>
      </c>
      <c r="K62" s="5">
        <v>4</v>
      </c>
      <c r="L62" s="23">
        <f t="shared" si="4"/>
        <v>177.33000183105469</v>
      </c>
      <c r="M62" s="23">
        <v>163.61000061035156</v>
      </c>
      <c r="N62" s="5">
        <v>22</v>
      </c>
      <c r="O62" s="23">
        <f t="shared" si="5"/>
        <v>185.61000061035156</v>
      </c>
      <c r="P62" s="23">
        <f t="shared" si="6"/>
        <v>177.33000183105469</v>
      </c>
      <c r="Q62" s="23">
        <f t="shared" si="7"/>
        <v>74.160285172411804</v>
      </c>
    </row>
    <row r="63" spans="1:17" ht="30" x14ac:dyDescent="0.25">
      <c r="A63" s="5">
        <v>53</v>
      </c>
      <c r="B63" s="16" t="s">
        <v>399</v>
      </c>
      <c r="C63" s="16">
        <v>1999</v>
      </c>
      <c r="D63" s="16">
        <v>1999</v>
      </c>
      <c r="E63" s="16">
        <v>1999</v>
      </c>
      <c r="F63" s="16">
        <v>1</v>
      </c>
      <c r="G63" s="16" t="s">
        <v>162</v>
      </c>
      <c r="H63" s="16" t="s">
        <v>400</v>
      </c>
      <c r="I63" s="16" t="s">
        <v>401</v>
      </c>
      <c r="J63" s="23">
        <v>154.07000732421875</v>
      </c>
      <c r="K63" s="5">
        <v>24</v>
      </c>
      <c r="L63" s="23">
        <f t="shared" si="4"/>
        <v>178.07000732421875</v>
      </c>
      <c r="M63" s="23">
        <v>164.5</v>
      </c>
      <c r="N63" s="5">
        <v>20</v>
      </c>
      <c r="O63" s="23">
        <f t="shared" si="5"/>
        <v>184.5</v>
      </c>
      <c r="P63" s="23">
        <f t="shared" si="6"/>
        <v>178.07000732421875</v>
      </c>
      <c r="Q63" s="23">
        <f t="shared" si="7"/>
        <v>74.887063305766759</v>
      </c>
    </row>
    <row r="64" spans="1:17" ht="75" x14ac:dyDescent="0.25">
      <c r="A64" s="5">
        <v>54</v>
      </c>
      <c r="B64" s="16" t="s">
        <v>234</v>
      </c>
      <c r="C64" s="16">
        <v>1999</v>
      </c>
      <c r="D64" s="16">
        <v>1999</v>
      </c>
      <c r="E64" s="16">
        <v>1999</v>
      </c>
      <c r="F64" s="16" t="s">
        <v>18</v>
      </c>
      <c r="G64" s="16" t="s">
        <v>235</v>
      </c>
      <c r="H64" s="16" t="s">
        <v>178</v>
      </c>
      <c r="I64" s="16" t="s">
        <v>179</v>
      </c>
      <c r="J64" s="23">
        <v>128.27000427246094</v>
      </c>
      <c r="K64" s="5">
        <v>58</v>
      </c>
      <c r="L64" s="23">
        <f t="shared" si="4"/>
        <v>186.27000427246094</v>
      </c>
      <c r="M64" s="23">
        <v>126.83000183105469</v>
      </c>
      <c r="N64" s="5">
        <v>56</v>
      </c>
      <c r="O64" s="23">
        <f t="shared" si="5"/>
        <v>182.83000183105469</v>
      </c>
      <c r="P64" s="23">
        <f t="shared" si="6"/>
        <v>182.83000183105469</v>
      </c>
      <c r="Q64" s="23">
        <f t="shared" si="7"/>
        <v>79.561974444150792</v>
      </c>
    </row>
    <row r="65" spans="1:17" x14ac:dyDescent="0.25">
      <c r="A65" s="5">
        <v>55</v>
      </c>
      <c r="B65" s="16" t="s">
        <v>346</v>
      </c>
      <c r="C65" s="16">
        <v>1955</v>
      </c>
      <c r="D65" s="16">
        <v>1955</v>
      </c>
      <c r="E65" s="16">
        <v>1955</v>
      </c>
      <c r="F65" s="16">
        <v>1</v>
      </c>
      <c r="G65" s="16" t="s">
        <v>49</v>
      </c>
      <c r="H65" s="16" t="s">
        <v>347</v>
      </c>
      <c r="I65" s="16" t="s">
        <v>63</v>
      </c>
      <c r="J65" s="23">
        <v>166.99000549316406</v>
      </c>
      <c r="K65" s="5">
        <v>16</v>
      </c>
      <c r="L65" s="23">
        <f t="shared" si="4"/>
        <v>182.99000549316406</v>
      </c>
      <c r="M65" s="23">
        <v>156.67999267578125</v>
      </c>
      <c r="N65" s="5">
        <v>54</v>
      </c>
      <c r="O65" s="23">
        <f t="shared" si="5"/>
        <v>210.67999267578125</v>
      </c>
      <c r="P65" s="23">
        <f t="shared" si="6"/>
        <v>182.99000549316406</v>
      </c>
      <c r="Q65" s="23">
        <f t="shared" si="7"/>
        <v>79.71911809234264</v>
      </c>
    </row>
    <row r="66" spans="1:17" ht="45" x14ac:dyDescent="0.25">
      <c r="A66" s="5">
        <v>56</v>
      </c>
      <c r="B66" s="16" t="s">
        <v>203</v>
      </c>
      <c r="C66" s="16">
        <v>2000</v>
      </c>
      <c r="D66" s="16">
        <v>2000</v>
      </c>
      <c r="E66" s="16">
        <v>2000</v>
      </c>
      <c r="F66" s="16">
        <v>1</v>
      </c>
      <c r="G66" s="16" t="s">
        <v>204</v>
      </c>
      <c r="H66" s="16" t="s">
        <v>205</v>
      </c>
      <c r="I66" s="16" t="s">
        <v>206</v>
      </c>
      <c r="J66" s="23">
        <v>212.44999694824219</v>
      </c>
      <c r="K66" s="5">
        <v>70</v>
      </c>
      <c r="L66" s="23">
        <f t="shared" si="4"/>
        <v>282.44999694824219</v>
      </c>
      <c r="M66" s="23">
        <v>182.41999816894531</v>
      </c>
      <c r="N66" s="5">
        <v>16</v>
      </c>
      <c r="O66" s="23">
        <f t="shared" si="5"/>
        <v>198.41999816894531</v>
      </c>
      <c r="P66" s="23">
        <f t="shared" si="6"/>
        <v>198.41999816894531</v>
      </c>
      <c r="Q66" s="23">
        <f t="shared" si="7"/>
        <v>94.873304619575165</v>
      </c>
    </row>
    <row r="67" spans="1:17" ht="45" x14ac:dyDescent="0.25">
      <c r="A67" s="5">
        <v>57</v>
      </c>
      <c r="B67" s="16" t="s">
        <v>502</v>
      </c>
      <c r="C67" s="16">
        <v>2001</v>
      </c>
      <c r="D67" s="16">
        <v>2001</v>
      </c>
      <c r="E67" s="16">
        <v>2001</v>
      </c>
      <c r="F67" s="16">
        <v>1</v>
      </c>
      <c r="G67" s="16" t="s">
        <v>92</v>
      </c>
      <c r="H67" s="16" t="s">
        <v>93</v>
      </c>
      <c r="I67" s="16" t="s">
        <v>503</v>
      </c>
      <c r="J67" s="23">
        <v>177.8800048828125</v>
      </c>
      <c r="K67" s="5">
        <v>174</v>
      </c>
      <c r="L67" s="23">
        <f t="shared" si="4"/>
        <v>351.8800048828125</v>
      </c>
      <c r="M67" s="23">
        <v>188.89999389648438</v>
      </c>
      <c r="N67" s="5">
        <v>24</v>
      </c>
      <c r="O67" s="23">
        <f t="shared" si="5"/>
        <v>212.89999389648438</v>
      </c>
      <c r="P67" s="23">
        <f t="shared" si="6"/>
        <v>212.89999389648438</v>
      </c>
      <c r="Q67" s="23">
        <f t="shared" si="7"/>
        <v>109.09447508798868</v>
      </c>
    </row>
    <row r="68" spans="1:17" ht="30" x14ac:dyDescent="0.25">
      <c r="A68" s="5">
        <v>58</v>
      </c>
      <c r="B68" s="16" t="s">
        <v>212</v>
      </c>
      <c r="C68" s="16">
        <v>1992</v>
      </c>
      <c r="D68" s="16">
        <v>1992</v>
      </c>
      <c r="E68" s="16">
        <v>1992</v>
      </c>
      <c r="F68" s="16" t="s">
        <v>18</v>
      </c>
      <c r="G68" s="16" t="s">
        <v>162</v>
      </c>
      <c r="H68" s="16" t="s">
        <v>163</v>
      </c>
      <c r="I68" s="16" t="s">
        <v>164</v>
      </c>
      <c r="J68" s="23">
        <v>145.72999572753906</v>
      </c>
      <c r="K68" s="5">
        <v>68</v>
      </c>
      <c r="L68" s="23">
        <f t="shared" si="4"/>
        <v>213.72999572753906</v>
      </c>
      <c r="M68" s="23">
        <v>164.86000061035156</v>
      </c>
      <c r="N68" s="5">
        <v>64</v>
      </c>
      <c r="O68" s="23">
        <f t="shared" si="5"/>
        <v>228.86000061035156</v>
      </c>
      <c r="P68" s="23">
        <f t="shared" si="6"/>
        <v>213.72999572753906</v>
      </c>
      <c r="Q68" s="23">
        <f t="shared" si="7"/>
        <v>109.90964090368539</v>
      </c>
    </row>
    <row r="69" spans="1:17" ht="60" x14ac:dyDescent="0.25">
      <c r="A69" s="5"/>
      <c r="B69" s="16" t="s">
        <v>17</v>
      </c>
      <c r="C69" s="16">
        <v>2000</v>
      </c>
      <c r="D69" s="16">
        <v>2000</v>
      </c>
      <c r="E69" s="16">
        <v>2000</v>
      </c>
      <c r="F69" s="16" t="s">
        <v>18</v>
      </c>
      <c r="G69" s="16" t="s">
        <v>19</v>
      </c>
      <c r="H69" s="16" t="s">
        <v>20</v>
      </c>
      <c r="I69" s="16" t="s">
        <v>21</v>
      </c>
      <c r="J69" s="23"/>
      <c r="K69" s="5"/>
      <c r="L69" s="23" t="s">
        <v>855</v>
      </c>
      <c r="M69" s="23"/>
      <c r="N69" s="5"/>
      <c r="O69" s="23" t="s">
        <v>855</v>
      </c>
      <c r="P69" s="23"/>
      <c r="Q69" s="23" t="str">
        <f t="shared" si="7"/>
        <v/>
      </c>
    </row>
    <row r="71" spans="1:17" ht="18.75" x14ac:dyDescent="0.25">
      <c r="A71" s="60" t="s">
        <v>856</v>
      </c>
      <c r="B71" s="60"/>
      <c r="C71" s="60"/>
      <c r="D71" s="60"/>
      <c r="E71" s="60"/>
      <c r="F71" s="60"/>
      <c r="G71" s="60"/>
      <c r="H71" s="60"/>
      <c r="I71" s="60"/>
      <c r="J71" s="60"/>
    </row>
    <row r="72" spans="1:17" x14ac:dyDescent="0.25">
      <c r="A72" s="77" t="s">
        <v>846</v>
      </c>
      <c r="B72" s="77" t="s">
        <v>1</v>
      </c>
      <c r="C72" s="77" t="s">
        <v>2</v>
      </c>
      <c r="D72" s="77" t="s">
        <v>541</v>
      </c>
      <c r="E72" s="77" t="s">
        <v>542</v>
      </c>
      <c r="F72" s="77" t="s">
        <v>3</v>
      </c>
      <c r="G72" s="77" t="s">
        <v>4</v>
      </c>
      <c r="H72" s="77" t="s">
        <v>5</v>
      </c>
      <c r="I72" s="77" t="s">
        <v>6</v>
      </c>
      <c r="J72" s="87" t="s">
        <v>848</v>
      </c>
      <c r="K72" s="88"/>
      <c r="L72" s="89"/>
      <c r="M72" s="87" t="s">
        <v>852</v>
      </c>
      <c r="N72" s="88"/>
      <c r="O72" s="89"/>
      <c r="P72" s="77" t="s">
        <v>853</v>
      </c>
      <c r="Q72" s="77" t="s">
        <v>854</v>
      </c>
    </row>
    <row r="73" spans="1:17" x14ac:dyDescent="0.25">
      <c r="A73" s="78"/>
      <c r="B73" s="78"/>
      <c r="C73" s="78"/>
      <c r="D73" s="78"/>
      <c r="E73" s="78"/>
      <c r="F73" s="78"/>
      <c r="G73" s="78"/>
      <c r="H73" s="78"/>
      <c r="I73" s="78"/>
      <c r="J73" s="18" t="s">
        <v>849</v>
      </c>
      <c r="K73" s="18" t="s">
        <v>850</v>
      </c>
      <c r="L73" s="18" t="s">
        <v>851</v>
      </c>
      <c r="M73" s="18" t="s">
        <v>849</v>
      </c>
      <c r="N73" s="18" t="s">
        <v>850</v>
      </c>
      <c r="O73" s="18" t="s">
        <v>851</v>
      </c>
      <c r="P73" s="78"/>
      <c r="Q73" s="78"/>
    </row>
    <row r="74" spans="1:17" ht="60" x14ac:dyDescent="0.25">
      <c r="A74" s="20">
        <v>1</v>
      </c>
      <c r="B74" s="21" t="s">
        <v>857</v>
      </c>
      <c r="C74" s="21" t="s">
        <v>858</v>
      </c>
      <c r="D74" s="21">
        <v>1996</v>
      </c>
      <c r="E74" s="21">
        <v>1996</v>
      </c>
      <c r="F74" s="21" t="s">
        <v>859</v>
      </c>
      <c r="G74" s="21" t="s">
        <v>310</v>
      </c>
      <c r="H74" s="21" t="s">
        <v>311</v>
      </c>
      <c r="I74" s="21" t="s">
        <v>312</v>
      </c>
      <c r="J74" s="22">
        <v>119.25</v>
      </c>
      <c r="K74" s="20">
        <v>0</v>
      </c>
      <c r="L74" s="22">
        <f t="shared" ref="L74:L92" si="8">J74+K74</f>
        <v>119.25</v>
      </c>
      <c r="M74" s="22">
        <v>116.12000274658203</v>
      </c>
      <c r="N74" s="20">
        <v>2</v>
      </c>
      <c r="O74" s="22">
        <f t="shared" ref="O74:O89" si="9">M74+N74</f>
        <v>118.12000274658203</v>
      </c>
      <c r="P74" s="22">
        <f t="shared" ref="P74:P92" si="10">MIN(O74,L74)</f>
        <v>118.12000274658203</v>
      </c>
      <c r="Q74" s="22">
        <f t="shared" ref="Q74:Q93" si="11">IF( AND(ISNUMBER(P$74),ISNUMBER(P74)),(P74-P$74)/P$74*100,"")</f>
        <v>0</v>
      </c>
    </row>
    <row r="75" spans="1:17" ht="30" x14ac:dyDescent="0.25">
      <c r="A75" s="5">
        <v>2</v>
      </c>
      <c r="B75" s="16" t="s">
        <v>860</v>
      </c>
      <c r="C75" s="16" t="s">
        <v>861</v>
      </c>
      <c r="D75" s="16">
        <v>1990</v>
      </c>
      <c r="E75" s="16">
        <v>1990</v>
      </c>
      <c r="F75" s="16" t="s">
        <v>859</v>
      </c>
      <c r="G75" s="16" t="s">
        <v>49</v>
      </c>
      <c r="H75" s="16" t="s">
        <v>481</v>
      </c>
      <c r="I75" s="16" t="s">
        <v>700</v>
      </c>
      <c r="J75" s="23">
        <v>114.62000274658203</v>
      </c>
      <c r="K75" s="5">
        <v>4</v>
      </c>
      <c r="L75" s="23">
        <f t="shared" si="8"/>
        <v>118.62000274658203</v>
      </c>
      <c r="M75" s="23"/>
      <c r="N75" s="5"/>
      <c r="O75" s="23" t="s">
        <v>855</v>
      </c>
      <c r="P75" s="23">
        <f t="shared" si="10"/>
        <v>118.62000274658203</v>
      </c>
      <c r="Q75" s="23">
        <f t="shared" si="11"/>
        <v>0.42329833082777185</v>
      </c>
    </row>
    <row r="76" spans="1:17" ht="75" x14ac:dyDescent="0.25">
      <c r="A76" s="5">
        <v>3</v>
      </c>
      <c r="B76" s="16" t="s">
        <v>862</v>
      </c>
      <c r="C76" s="16" t="s">
        <v>863</v>
      </c>
      <c r="D76" s="16">
        <v>1995</v>
      </c>
      <c r="E76" s="16">
        <v>1995</v>
      </c>
      <c r="F76" s="16" t="s">
        <v>859</v>
      </c>
      <c r="G76" s="16" t="s">
        <v>87</v>
      </c>
      <c r="H76" s="16" t="s">
        <v>88</v>
      </c>
      <c r="I76" s="16" t="s">
        <v>89</v>
      </c>
      <c r="J76" s="23">
        <v>120.11000061035156</v>
      </c>
      <c r="K76" s="5">
        <v>4</v>
      </c>
      <c r="L76" s="23">
        <f t="shared" si="8"/>
        <v>124.11000061035156</v>
      </c>
      <c r="M76" s="23">
        <v>119.91000366210938</v>
      </c>
      <c r="N76" s="5">
        <v>2</v>
      </c>
      <c r="O76" s="23">
        <f t="shared" si="9"/>
        <v>121.91000366210938</v>
      </c>
      <c r="P76" s="23">
        <f t="shared" si="10"/>
        <v>121.91000366210938</v>
      </c>
      <c r="Q76" s="23">
        <f t="shared" si="11"/>
        <v>3.2086021227569033</v>
      </c>
    </row>
    <row r="77" spans="1:17" ht="75" x14ac:dyDescent="0.25">
      <c r="A77" s="5">
        <v>4</v>
      </c>
      <c r="B77" s="16" t="s">
        <v>864</v>
      </c>
      <c r="C77" s="16" t="s">
        <v>865</v>
      </c>
      <c r="D77" s="16">
        <v>1985</v>
      </c>
      <c r="E77" s="16">
        <v>1985</v>
      </c>
      <c r="F77" s="16" t="s">
        <v>866</v>
      </c>
      <c r="G77" s="16" t="s">
        <v>253</v>
      </c>
      <c r="H77" s="16" t="s">
        <v>254</v>
      </c>
      <c r="I77" s="16" t="s">
        <v>210</v>
      </c>
      <c r="J77" s="23">
        <v>119.68000030517578</v>
      </c>
      <c r="K77" s="5">
        <v>4</v>
      </c>
      <c r="L77" s="23">
        <f t="shared" si="8"/>
        <v>123.68000030517578</v>
      </c>
      <c r="M77" s="23"/>
      <c r="N77" s="5"/>
      <c r="O77" s="23" t="s">
        <v>855</v>
      </c>
      <c r="P77" s="23">
        <f t="shared" si="10"/>
        <v>123.68000030517578</v>
      </c>
      <c r="Q77" s="23">
        <f t="shared" si="11"/>
        <v>4.7070753719184424</v>
      </c>
    </row>
    <row r="78" spans="1:17" ht="45" x14ac:dyDescent="0.25">
      <c r="A78" s="5">
        <v>5</v>
      </c>
      <c r="B78" s="16" t="s">
        <v>867</v>
      </c>
      <c r="C78" s="16" t="s">
        <v>868</v>
      </c>
      <c r="D78" s="16">
        <v>1991</v>
      </c>
      <c r="E78" s="16">
        <v>1987</v>
      </c>
      <c r="F78" s="16" t="s">
        <v>859</v>
      </c>
      <c r="G78" s="16" t="s">
        <v>49</v>
      </c>
      <c r="H78" s="16" t="s">
        <v>686</v>
      </c>
      <c r="I78" s="16" t="s">
        <v>687</v>
      </c>
      <c r="J78" s="23">
        <v>118.05000305175781</v>
      </c>
      <c r="K78" s="5">
        <v>6</v>
      </c>
      <c r="L78" s="23">
        <f t="shared" si="8"/>
        <v>124.05000305175781</v>
      </c>
      <c r="M78" s="23">
        <v>119.51999664306641</v>
      </c>
      <c r="N78" s="5">
        <v>6</v>
      </c>
      <c r="O78" s="23">
        <f t="shared" si="9"/>
        <v>125.51999664306641</v>
      </c>
      <c r="P78" s="23">
        <f t="shared" si="10"/>
        <v>124.05000305175781</v>
      </c>
      <c r="Q78" s="23">
        <f t="shared" si="11"/>
        <v>5.0203184619781718</v>
      </c>
    </row>
    <row r="79" spans="1:17" ht="30" x14ac:dyDescent="0.25">
      <c r="A79" s="5">
        <v>6</v>
      </c>
      <c r="B79" s="16" t="s">
        <v>869</v>
      </c>
      <c r="C79" s="16" t="s">
        <v>870</v>
      </c>
      <c r="D79" s="16">
        <v>1995</v>
      </c>
      <c r="E79" s="16">
        <v>1994</v>
      </c>
      <c r="F79" s="16" t="s">
        <v>859</v>
      </c>
      <c r="G79" s="16" t="s">
        <v>12</v>
      </c>
      <c r="H79" s="16" t="s">
        <v>13</v>
      </c>
      <c r="I79" s="16" t="s">
        <v>14</v>
      </c>
      <c r="J79" s="23">
        <v>128.53999328613281</v>
      </c>
      <c r="K79" s="5">
        <v>6</v>
      </c>
      <c r="L79" s="23">
        <f t="shared" si="8"/>
        <v>134.53999328613281</v>
      </c>
      <c r="M79" s="23">
        <v>121.06999969482422</v>
      </c>
      <c r="N79" s="5">
        <v>4</v>
      </c>
      <c r="O79" s="23">
        <f t="shared" si="9"/>
        <v>125.06999969482422</v>
      </c>
      <c r="P79" s="23">
        <f t="shared" si="10"/>
        <v>125.06999969482422</v>
      </c>
      <c r="Q79" s="23">
        <f t="shared" si="11"/>
        <v>5.883844214898053</v>
      </c>
    </row>
    <row r="80" spans="1:17" ht="45" x14ac:dyDescent="0.25">
      <c r="A80" s="5">
        <v>7</v>
      </c>
      <c r="B80" s="16" t="s">
        <v>871</v>
      </c>
      <c r="C80" s="16" t="s">
        <v>872</v>
      </c>
      <c r="D80" s="16">
        <v>1989</v>
      </c>
      <c r="E80" s="16">
        <v>1988</v>
      </c>
      <c r="F80" s="16" t="s">
        <v>859</v>
      </c>
      <c r="G80" s="16" t="s">
        <v>635</v>
      </c>
      <c r="H80" s="16" t="s">
        <v>24</v>
      </c>
      <c r="I80" s="16" t="s">
        <v>25</v>
      </c>
      <c r="J80" s="23">
        <v>136.17999267578125</v>
      </c>
      <c r="K80" s="5">
        <v>104</v>
      </c>
      <c r="L80" s="23">
        <f t="shared" si="8"/>
        <v>240.17999267578125</v>
      </c>
      <c r="M80" s="23">
        <v>125.12999725341797</v>
      </c>
      <c r="N80" s="5">
        <v>4</v>
      </c>
      <c r="O80" s="23">
        <f t="shared" si="9"/>
        <v>129.12999725341797</v>
      </c>
      <c r="P80" s="23">
        <f t="shared" si="10"/>
        <v>129.12999725341797</v>
      </c>
      <c r="Q80" s="23">
        <f t="shared" si="11"/>
        <v>9.3210245943331778</v>
      </c>
    </row>
    <row r="81" spans="1:17" ht="90" x14ac:dyDescent="0.25">
      <c r="A81" s="5">
        <v>8</v>
      </c>
      <c r="B81" s="16" t="s">
        <v>873</v>
      </c>
      <c r="C81" s="16" t="s">
        <v>874</v>
      </c>
      <c r="D81" s="16">
        <v>1998</v>
      </c>
      <c r="E81" s="16">
        <v>1998</v>
      </c>
      <c r="F81" s="16" t="s">
        <v>875</v>
      </c>
      <c r="G81" s="16" t="s">
        <v>19</v>
      </c>
      <c r="H81" s="16" t="s">
        <v>222</v>
      </c>
      <c r="I81" s="16" t="s">
        <v>223</v>
      </c>
      <c r="J81" s="23">
        <v>135.72999572753906</v>
      </c>
      <c r="K81" s="5">
        <v>4</v>
      </c>
      <c r="L81" s="23">
        <f t="shared" si="8"/>
        <v>139.72999572753906</v>
      </c>
      <c r="M81" s="23">
        <v>136.91000366210938</v>
      </c>
      <c r="N81" s="5">
        <v>12</v>
      </c>
      <c r="O81" s="23">
        <f t="shared" si="9"/>
        <v>148.91000366210938</v>
      </c>
      <c r="P81" s="23">
        <f t="shared" si="10"/>
        <v>139.72999572753906</v>
      </c>
      <c r="Q81" s="23">
        <f t="shared" si="11"/>
        <v>18.294947916077952</v>
      </c>
    </row>
    <row r="82" spans="1:17" ht="90" x14ac:dyDescent="0.25">
      <c r="A82" s="5">
        <v>9</v>
      </c>
      <c r="B82" s="16" t="s">
        <v>876</v>
      </c>
      <c r="C82" s="16" t="s">
        <v>877</v>
      </c>
      <c r="D82" s="16">
        <v>1994</v>
      </c>
      <c r="E82" s="16">
        <v>1985</v>
      </c>
      <c r="F82" s="16" t="s">
        <v>859</v>
      </c>
      <c r="G82" s="16" t="s">
        <v>635</v>
      </c>
      <c r="H82" s="16" t="s">
        <v>691</v>
      </c>
      <c r="I82" s="16" t="s">
        <v>692</v>
      </c>
      <c r="J82" s="23">
        <v>132.89999389648438</v>
      </c>
      <c r="K82" s="5">
        <v>8</v>
      </c>
      <c r="L82" s="23">
        <f t="shared" si="8"/>
        <v>140.89999389648438</v>
      </c>
      <c r="M82" s="23"/>
      <c r="N82" s="5"/>
      <c r="O82" s="23" t="s">
        <v>855</v>
      </c>
      <c r="P82" s="23">
        <f t="shared" si="10"/>
        <v>140.89999389648438</v>
      </c>
      <c r="Q82" s="23">
        <f t="shared" si="11"/>
        <v>19.285464460050154</v>
      </c>
    </row>
    <row r="83" spans="1:17" ht="135" x14ac:dyDescent="0.25">
      <c r="A83" s="5">
        <v>10</v>
      </c>
      <c r="B83" s="16" t="s">
        <v>878</v>
      </c>
      <c r="C83" s="16" t="s">
        <v>879</v>
      </c>
      <c r="D83" s="16">
        <v>1998</v>
      </c>
      <c r="E83" s="16">
        <v>1996</v>
      </c>
      <c r="F83" s="16" t="s">
        <v>880</v>
      </c>
      <c r="G83" s="16" t="s">
        <v>120</v>
      </c>
      <c r="H83" s="16" t="s">
        <v>678</v>
      </c>
      <c r="I83" s="16" t="s">
        <v>679</v>
      </c>
      <c r="J83" s="23">
        <v>135.50999450683594</v>
      </c>
      <c r="K83" s="5">
        <v>8</v>
      </c>
      <c r="L83" s="23">
        <f t="shared" si="8"/>
        <v>143.50999450683594</v>
      </c>
      <c r="M83" s="23"/>
      <c r="N83" s="5"/>
      <c r="O83" s="23" t="s">
        <v>855</v>
      </c>
      <c r="P83" s="23">
        <f t="shared" si="10"/>
        <v>143.50999450683594</v>
      </c>
      <c r="Q83" s="23">
        <f t="shared" si="11"/>
        <v>21.495082263692719</v>
      </c>
    </row>
    <row r="84" spans="1:17" ht="75" x14ac:dyDescent="0.25">
      <c r="A84" s="5">
        <v>11</v>
      </c>
      <c r="B84" s="16" t="s">
        <v>881</v>
      </c>
      <c r="C84" s="16" t="s">
        <v>863</v>
      </c>
      <c r="D84" s="16">
        <v>1995</v>
      </c>
      <c r="E84" s="16">
        <v>1995</v>
      </c>
      <c r="F84" s="16" t="s">
        <v>875</v>
      </c>
      <c r="G84" s="16" t="s">
        <v>150</v>
      </c>
      <c r="H84" s="16" t="s">
        <v>151</v>
      </c>
      <c r="I84" s="16" t="s">
        <v>152</v>
      </c>
      <c r="J84" s="23">
        <v>140.44999694824219</v>
      </c>
      <c r="K84" s="5">
        <v>12</v>
      </c>
      <c r="L84" s="23">
        <f t="shared" si="8"/>
        <v>152.44999694824219</v>
      </c>
      <c r="M84" s="23"/>
      <c r="N84" s="5"/>
      <c r="O84" s="23" t="s">
        <v>855</v>
      </c>
      <c r="P84" s="23">
        <f t="shared" si="10"/>
        <v>152.44999694824219</v>
      </c>
      <c r="Q84" s="23">
        <f t="shared" si="11"/>
        <v>29.063658485779658</v>
      </c>
    </row>
    <row r="85" spans="1:17" ht="45" x14ac:dyDescent="0.25">
      <c r="A85" s="5">
        <v>12</v>
      </c>
      <c r="B85" s="16" t="s">
        <v>882</v>
      </c>
      <c r="C85" s="16" t="s">
        <v>874</v>
      </c>
      <c r="D85" s="16">
        <v>1998</v>
      </c>
      <c r="E85" s="16">
        <v>1998</v>
      </c>
      <c r="F85" s="16" t="s">
        <v>875</v>
      </c>
      <c r="G85" s="16" t="s">
        <v>28</v>
      </c>
      <c r="H85" s="16" t="s">
        <v>58</v>
      </c>
      <c r="I85" s="16" t="s">
        <v>59</v>
      </c>
      <c r="J85" s="23">
        <v>145.25999450683594</v>
      </c>
      <c r="K85" s="5">
        <v>56</v>
      </c>
      <c r="L85" s="23">
        <f t="shared" si="8"/>
        <v>201.25999450683594</v>
      </c>
      <c r="M85" s="23">
        <v>142.66000366210938</v>
      </c>
      <c r="N85" s="5">
        <v>10</v>
      </c>
      <c r="O85" s="23">
        <f t="shared" si="9"/>
        <v>152.66000366210938</v>
      </c>
      <c r="P85" s="23">
        <f t="shared" si="10"/>
        <v>152.66000366210938</v>
      </c>
      <c r="Q85" s="23">
        <f t="shared" si="11"/>
        <v>29.241449468664872</v>
      </c>
    </row>
    <row r="86" spans="1:17" ht="75" x14ac:dyDescent="0.25">
      <c r="A86" s="5">
        <v>13</v>
      </c>
      <c r="B86" s="16" t="s">
        <v>883</v>
      </c>
      <c r="C86" s="16" t="s">
        <v>884</v>
      </c>
      <c r="D86" s="16">
        <v>1997</v>
      </c>
      <c r="E86" s="16">
        <v>1993</v>
      </c>
      <c r="F86" s="16" t="s">
        <v>885</v>
      </c>
      <c r="G86" s="16" t="s">
        <v>150</v>
      </c>
      <c r="H86" s="16" t="s">
        <v>655</v>
      </c>
      <c r="I86" s="16" t="s">
        <v>152</v>
      </c>
      <c r="J86" s="23">
        <v>150.17999267578125</v>
      </c>
      <c r="K86" s="5">
        <v>8</v>
      </c>
      <c r="L86" s="23">
        <f t="shared" si="8"/>
        <v>158.17999267578125</v>
      </c>
      <c r="M86" s="23"/>
      <c r="N86" s="5"/>
      <c r="O86" s="23" t="s">
        <v>855</v>
      </c>
      <c r="P86" s="23">
        <f t="shared" si="10"/>
        <v>158.17999267578125</v>
      </c>
      <c r="Q86" s="23">
        <f t="shared" si="11"/>
        <v>33.914653740014764</v>
      </c>
    </row>
    <row r="87" spans="1:17" ht="90" x14ac:dyDescent="0.25">
      <c r="A87" s="5">
        <v>14</v>
      </c>
      <c r="B87" s="16" t="s">
        <v>886</v>
      </c>
      <c r="C87" s="16" t="s">
        <v>887</v>
      </c>
      <c r="D87" s="16">
        <v>1999</v>
      </c>
      <c r="E87" s="16">
        <v>1999</v>
      </c>
      <c r="F87" s="16" t="s">
        <v>875</v>
      </c>
      <c r="G87" s="16" t="s">
        <v>120</v>
      </c>
      <c r="H87" s="16" t="s">
        <v>704</v>
      </c>
      <c r="I87" s="16" t="s">
        <v>650</v>
      </c>
      <c r="J87" s="23">
        <v>161.5</v>
      </c>
      <c r="K87" s="5">
        <v>8</v>
      </c>
      <c r="L87" s="23">
        <f t="shared" si="8"/>
        <v>169.5</v>
      </c>
      <c r="M87" s="23">
        <v>152.47999572753906</v>
      </c>
      <c r="N87" s="5">
        <v>8</v>
      </c>
      <c r="O87" s="23">
        <f t="shared" si="9"/>
        <v>160.47999572753906</v>
      </c>
      <c r="P87" s="23">
        <f t="shared" si="10"/>
        <v>160.47999572753906</v>
      </c>
      <c r="Q87" s="23">
        <f t="shared" si="11"/>
        <v>35.861828645430485</v>
      </c>
    </row>
    <row r="88" spans="1:17" ht="90" x14ac:dyDescent="0.25">
      <c r="A88" s="5">
        <v>15</v>
      </c>
      <c r="B88" s="16" t="s">
        <v>888</v>
      </c>
      <c r="C88" s="16" t="s">
        <v>874</v>
      </c>
      <c r="D88" s="16">
        <v>1998</v>
      </c>
      <c r="E88" s="16">
        <v>1998</v>
      </c>
      <c r="F88" s="16" t="s">
        <v>875</v>
      </c>
      <c r="G88" s="16" t="s">
        <v>120</v>
      </c>
      <c r="H88" s="16" t="s">
        <v>649</v>
      </c>
      <c r="I88" s="16" t="s">
        <v>650</v>
      </c>
      <c r="J88" s="23">
        <v>157.53999328613281</v>
      </c>
      <c r="K88" s="5">
        <v>14</v>
      </c>
      <c r="L88" s="23">
        <f t="shared" si="8"/>
        <v>171.53999328613281</v>
      </c>
      <c r="M88" s="23">
        <v>157.46000671386719</v>
      </c>
      <c r="N88" s="5">
        <v>18</v>
      </c>
      <c r="O88" s="23">
        <f t="shared" si="9"/>
        <v>175.46000671386719</v>
      </c>
      <c r="P88" s="23">
        <f t="shared" si="10"/>
        <v>171.53999328613281</v>
      </c>
      <c r="Q88" s="23">
        <f t="shared" si="11"/>
        <v>45.225185656454421</v>
      </c>
    </row>
    <row r="89" spans="1:17" ht="60" x14ac:dyDescent="0.25">
      <c r="A89" s="5">
        <v>16</v>
      </c>
      <c r="B89" s="16" t="s">
        <v>889</v>
      </c>
      <c r="C89" s="16" t="s">
        <v>890</v>
      </c>
      <c r="D89" s="16">
        <v>2000</v>
      </c>
      <c r="E89" s="16">
        <v>2000</v>
      </c>
      <c r="F89" s="16" t="s">
        <v>875</v>
      </c>
      <c r="G89" s="16" t="s">
        <v>241</v>
      </c>
      <c r="H89" s="16" t="s">
        <v>242</v>
      </c>
      <c r="I89" s="16" t="s">
        <v>243</v>
      </c>
      <c r="J89" s="23">
        <v>164.78999328613281</v>
      </c>
      <c r="K89" s="5">
        <v>58</v>
      </c>
      <c r="L89" s="23">
        <f t="shared" si="8"/>
        <v>222.78999328613281</v>
      </c>
      <c r="M89" s="23">
        <v>168.75999450683594</v>
      </c>
      <c r="N89" s="5">
        <v>10</v>
      </c>
      <c r="O89" s="23">
        <f t="shared" si="9"/>
        <v>178.75999450683594</v>
      </c>
      <c r="P89" s="23">
        <f t="shared" si="10"/>
        <v>178.75999450683594</v>
      </c>
      <c r="Q89" s="23">
        <f t="shared" si="11"/>
        <v>51.337614587050631</v>
      </c>
    </row>
    <row r="90" spans="1:17" ht="45" x14ac:dyDescent="0.25">
      <c r="A90" s="5">
        <v>17</v>
      </c>
      <c r="B90" s="16" t="s">
        <v>891</v>
      </c>
      <c r="C90" s="16" t="s">
        <v>892</v>
      </c>
      <c r="D90" s="16">
        <v>2000</v>
      </c>
      <c r="E90" s="16">
        <v>1995</v>
      </c>
      <c r="F90" s="16" t="s">
        <v>893</v>
      </c>
      <c r="G90" s="16" t="s">
        <v>49</v>
      </c>
      <c r="H90" s="16" t="s">
        <v>643</v>
      </c>
      <c r="I90" s="16" t="s">
        <v>644</v>
      </c>
      <c r="J90" s="23">
        <v>177.67999267578125</v>
      </c>
      <c r="K90" s="5">
        <v>10</v>
      </c>
      <c r="L90" s="23">
        <f t="shared" si="8"/>
        <v>187.67999267578125</v>
      </c>
      <c r="M90" s="23"/>
      <c r="N90" s="5"/>
      <c r="O90" s="23" t="s">
        <v>894</v>
      </c>
      <c r="P90" s="23">
        <f t="shared" si="10"/>
        <v>187.67999267578125</v>
      </c>
      <c r="Q90" s="23">
        <f t="shared" si="11"/>
        <v>58.889255258853304</v>
      </c>
    </row>
    <row r="91" spans="1:17" ht="30" x14ac:dyDescent="0.25">
      <c r="A91" s="5">
        <v>18</v>
      </c>
      <c r="B91" s="16" t="s">
        <v>895</v>
      </c>
      <c r="C91" s="16" t="s">
        <v>896</v>
      </c>
      <c r="D91" s="16">
        <v>2001</v>
      </c>
      <c r="E91" s="16">
        <v>1998</v>
      </c>
      <c r="F91" s="16" t="s">
        <v>893</v>
      </c>
      <c r="G91" s="16" t="s">
        <v>175</v>
      </c>
      <c r="H91" s="16" t="s">
        <v>137</v>
      </c>
      <c r="I91" s="16" t="s">
        <v>138</v>
      </c>
      <c r="J91" s="23">
        <v>181.16000366210938</v>
      </c>
      <c r="K91" s="5">
        <v>14</v>
      </c>
      <c r="L91" s="23">
        <f t="shared" si="8"/>
        <v>195.16000366210938</v>
      </c>
      <c r="M91" s="23"/>
      <c r="N91" s="5"/>
      <c r="O91" s="23" t="s">
        <v>894</v>
      </c>
      <c r="P91" s="23">
        <f t="shared" si="10"/>
        <v>195.16000366210938</v>
      </c>
      <c r="Q91" s="23">
        <f t="shared" si="11"/>
        <v>65.221807589025488</v>
      </c>
    </row>
    <row r="92" spans="1:17" ht="60" x14ac:dyDescent="0.25">
      <c r="A92" s="5">
        <v>19</v>
      </c>
      <c r="B92" s="16" t="s">
        <v>897</v>
      </c>
      <c r="C92" s="16" t="s">
        <v>890</v>
      </c>
      <c r="D92" s="16">
        <v>2000</v>
      </c>
      <c r="E92" s="16">
        <v>2000</v>
      </c>
      <c r="F92" s="16" t="s">
        <v>893</v>
      </c>
      <c r="G92" s="16" t="s">
        <v>28</v>
      </c>
      <c r="H92" s="16" t="s">
        <v>58</v>
      </c>
      <c r="I92" s="16" t="s">
        <v>673</v>
      </c>
      <c r="J92" s="23">
        <v>188.3699951171875</v>
      </c>
      <c r="K92" s="5">
        <v>54</v>
      </c>
      <c r="L92" s="23">
        <f t="shared" si="8"/>
        <v>242.3699951171875</v>
      </c>
      <c r="M92" s="23"/>
      <c r="N92" s="5"/>
      <c r="O92" s="23" t="s">
        <v>855</v>
      </c>
      <c r="P92" s="23">
        <f t="shared" si="10"/>
        <v>242.3699951171875</v>
      </c>
      <c r="Q92" s="23">
        <f t="shared" si="11"/>
        <v>105.18962875168137</v>
      </c>
    </row>
    <row r="93" spans="1:17" ht="60" x14ac:dyDescent="0.25">
      <c r="A93" s="5"/>
      <c r="B93" s="16" t="s">
        <v>898</v>
      </c>
      <c r="C93" s="16" t="s">
        <v>890</v>
      </c>
      <c r="D93" s="16">
        <v>2000</v>
      </c>
      <c r="E93" s="16">
        <v>2000</v>
      </c>
      <c r="F93" s="16" t="s">
        <v>899</v>
      </c>
      <c r="G93" s="16" t="s">
        <v>53</v>
      </c>
      <c r="H93" s="16" t="s">
        <v>205</v>
      </c>
      <c r="I93" s="16" t="s">
        <v>226</v>
      </c>
      <c r="J93" s="23"/>
      <c r="K93" s="5"/>
      <c r="L93" s="23" t="s">
        <v>894</v>
      </c>
      <c r="M93" s="23"/>
      <c r="N93" s="5"/>
      <c r="O93" s="23" t="s">
        <v>855</v>
      </c>
      <c r="P93" s="23"/>
      <c r="Q93" s="23" t="str">
        <f t="shared" si="11"/>
        <v/>
      </c>
    </row>
    <row r="95" spans="1:17" ht="18.75" x14ac:dyDescent="0.25">
      <c r="A95" s="60" t="s">
        <v>900</v>
      </c>
      <c r="B95" s="60"/>
      <c r="C95" s="60"/>
      <c r="D95" s="60"/>
      <c r="E95" s="60"/>
      <c r="F95" s="60"/>
      <c r="G95" s="60"/>
      <c r="H95" s="60"/>
      <c r="I95" s="60"/>
      <c r="J95" s="60"/>
    </row>
    <row r="96" spans="1:17" x14ac:dyDescent="0.25">
      <c r="A96" s="77" t="s">
        <v>846</v>
      </c>
      <c r="B96" s="77" t="s">
        <v>1</v>
      </c>
      <c r="C96" s="77" t="s">
        <v>2</v>
      </c>
      <c r="D96" s="77" t="s">
        <v>541</v>
      </c>
      <c r="E96" s="77" t="s">
        <v>542</v>
      </c>
      <c r="F96" s="77" t="s">
        <v>3</v>
      </c>
      <c r="G96" s="77" t="s">
        <v>4</v>
      </c>
      <c r="H96" s="77" t="s">
        <v>5</v>
      </c>
      <c r="I96" s="77" t="s">
        <v>6</v>
      </c>
      <c r="J96" s="87" t="s">
        <v>848</v>
      </c>
      <c r="K96" s="88"/>
      <c r="L96" s="89"/>
      <c r="M96" s="87" t="s">
        <v>852</v>
      </c>
      <c r="N96" s="88"/>
      <c r="O96" s="89"/>
      <c r="P96" s="77" t="s">
        <v>853</v>
      </c>
      <c r="Q96" s="77" t="s">
        <v>854</v>
      </c>
    </row>
    <row r="97" spans="1:17" x14ac:dyDescent="0.25">
      <c r="A97" s="78"/>
      <c r="B97" s="78"/>
      <c r="C97" s="78"/>
      <c r="D97" s="78"/>
      <c r="E97" s="78"/>
      <c r="F97" s="78"/>
      <c r="G97" s="78"/>
      <c r="H97" s="78"/>
      <c r="I97" s="78"/>
      <c r="J97" s="18" t="s">
        <v>849</v>
      </c>
      <c r="K97" s="18" t="s">
        <v>850</v>
      </c>
      <c r="L97" s="18" t="s">
        <v>851</v>
      </c>
      <c r="M97" s="18" t="s">
        <v>849</v>
      </c>
      <c r="N97" s="18" t="s">
        <v>850</v>
      </c>
      <c r="O97" s="18" t="s">
        <v>851</v>
      </c>
      <c r="P97" s="78"/>
      <c r="Q97" s="78"/>
    </row>
    <row r="98" spans="1:17" ht="30" x14ac:dyDescent="0.25">
      <c r="A98" s="20">
        <v>1</v>
      </c>
      <c r="B98" s="21" t="s">
        <v>492</v>
      </c>
      <c r="C98" s="21">
        <v>1984</v>
      </c>
      <c r="D98" s="21">
        <v>1984</v>
      </c>
      <c r="E98" s="21">
        <v>1984</v>
      </c>
      <c r="F98" s="21" t="s">
        <v>11</v>
      </c>
      <c r="G98" s="21" t="s">
        <v>33</v>
      </c>
      <c r="H98" s="21" t="s">
        <v>132</v>
      </c>
      <c r="I98" s="21" t="s">
        <v>493</v>
      </c>
      <c r="J98" s="22">
        <v>118.31999969482422</v>
      </c>
      <c r="K98" s="20">
        <v>4</v>
      </c>
      <c r="L98" s="22">
        <f t="shared" ref="L98:L135" si="12">J98+K98</f>
        <v>122.31999969482422</v>
      </c>
      <c r="M98" s="22">
        <v>111.62000274658203</v>
      </c>
      <c r="N98" s="20">
        <v>6</v>
      </c>
      <c r="O98" s="22">
        <f t="shared" ref="O98:O136" si="13">M98+N98</f>
        <v>117.62000274658203</v>
      </c>
      <c r="P98" s="22">
        <f t="shared" ref="P98:P136" si="14">MIN(O98,L98)</f>
        <v>117.62000274658203</v>
      </c>
      <c r="Q98" s="22">
        <f t="shared" ref="Q98:Q137" si="15">IF( AND(ISNUMBER(P$98),ISNUMBER(P98)),(P98-P$98)/P$98*100,"")</f>
        <v>0</v>
      </c>
    </row>
    <row r="99" spans="1:17" ht="30" x14ac:dyDescent="0.25">
      <c r="A99" s="5">
        <v>2</v>
      </c>
      <c r="B99" s="16" t="s">
        <v>354</v>
      </c>
      <c r="C99" s="16">
        <v>1985</v>
      </c>
      <c r="D99" s="16">
        <v>1985</v>
      </c>
      <c r="E99" s="16">
        <v>1985</v>
      </c>
      <c r="F99" s="16" t="s">
        <v>269</v>
      </c>
      <c r="G99" s="16" t="s">
        <v>49</v>
      </c>
      <c r="H99" s="16" t="s">
        <v>340</v>
      </c>
      <c r="I99" s="16" t="s">
        <v>63</v>
      </c>
      <c r="J99" s="23">
        <v>115.36000061035156</v>
      </c>
      <c r="K99" s="5">
        <v>4</v>
      </c>
      <c r="L99" s="23">
        <f t="shared" si="12"/>
        <v>119.36000061035156</v>
      </c>
      <c r="M99" s="23">
        <v>112.01999664306641</v>
      </c>
      <c r="N99" s="5">
        <v>6</v>
      </c>
      <c r="O99" s="23">
        <f t="shared" si="13"/>
        <v>118.01999664306641</v>
      </c>
      <c r="P99" s="23">
        <f t="shared" si="14"/>
        <v>118.01999664306641</v>
      </c>
      <c r="Q99" s="23">
        <f t="shared" si="15"/>
        <v>0.34007302086719138</v>
      </c>
    </row>
    <row r="100" spans="1:17" ht="90" x14ac:dyDescent="0.25">
      <c r="A100" s="5">
        <v>3</v>
      </c>
      <c r="B100" s="16" t="s">
        <v>329</v>
      </c>
      <c r="C100" s="16">
        <v>1991</v>
      </c>
      <c r="D100" s="16">
        <v>1991</v>
      </c>
      <c r="E100" s="16">
        <v>1991</v>
      </c>
      <c r="F100" s="16" t="s">
        <v>11</v>
      </c>
      <c r="G100" s="16" t="s">
        <v>120</v>
      </c>
      <c r="H100" s="16" t="s">
        <v>330</v>
      </c>
      <c r="I100" s="16" t="s">
        <v>122</v>
      </c>
      <c r="J100" s="23">
        <v>121.54000091552734</v>
      </c>
      <c r="K100" s="5">
        <v>4</v>
      </c>
      <c r="L100" s="23">
        <f t="shared" si="12"/>
        <v>125.54000091552734</v>
      </c>
      <c r="M100" s="23">
        <v>114.56999969482422</v>
      </c>
      <c r="N100" s="5">
        <v>6</v>
      </c>
      <c r="O100" s="23">
        <f t="shared" si="13"/>
        <v>120.56999969482422</v>
      </c>
      <c r="P100" s="23">
        <f t="shared" si="14"/>
        <v>120.56999969482422</v>
      </c>
      <c r="Q100" s="23">
        <f t="shared" si="15"/>
        <v>2.5080742045195308</v>
      </c>
    </row>
    <row r="101" spans="1:17" ht="45" x14ac:dyDescent="0.25">
      <c r="A101" s="5">
        <v>4</v>
      </c>
      <c r="B101" s="16" t="s">
        <v>37</v>
      </c>
      <c r="C101" s="16">
        <v>1997</v>
      </c>
      <c r="D101" s="16">
        <v>1997</v>
      </c>
      <c r="E101" s="16">
        <v>1997</v>
      </c>
      <c r="F101" s="16" t="s">
        <v>11</v>
      </c>
      <c r="G101" s="16" t="s">
        <v>38</v>
      </c>
      <c r="H101" s="16" t="s">
        <v>39</v>
      </c>
      <c r="I101" s="16" t="s">
        <v>40</v>
      </c>
      <c r="J101" s="23">
        <v>128.66000366210938</v>
      </c>
      <c r="K101" s="5">
        <v>8</v>
      </c>
      <c r="L101" s="23">
        <f t="shared" si="12"/>
        <v>136.66000366210938</v>
      </c>
      <c r="M101" s="23">
        <v>123.40000152587891</v>
      </c>
      <c r="N101" s="5">
        <v>2</v>
      </c>
      <c r="O101" s="23">
        <f t="shared" si="13"/>
        <v>125.40000152587891</v>
      </c>
      <c r="P101" s="23">
        <f t="shared" si="14"/>
        <v>125.40000152587891</v>
      </c>
      <c r="Q101" s="23">
        <f t="shared" si="15"/>
        <v>6.6145201476140558</v>
      </c>
    </row>
    <row r="102" spans="1:17" ht="30" x14ac:dyDescent="0.25">
      <c r="A102" s="5">
        <v>5</v>
      </c>
      <c r="B102" s="16" t="s">
        <v>352</v>
      </c>
      <c r="C102" s="16">
        <v>1982</v>
      </c>
      <c r="D102" s="16">
        <v>1982</v>
      </c>
      <c r="E102" s="16">
        <v>1982</v>
      </c>
      <c r="F102" s="16" t="s">
        <v>269</v>
      </c>
      <c r="G102" s="16" t="s">
        <v>49</v>
      </c>
      <c r="H102" s="16" t="s">
        <v>340</v>
      </c>
      <c r="I102" s="16" t="s">
        <v>63</v>
      </c>
      <c r="J102" s="23">
        <v>120.22000122070313</v>
      </c>
      <c r="K102" s="5">
        <v>6</v>
      </c>
      <c r="L102" s="23">
        <f t="shared" si="12"/>
        <v>126.22000122070313</v>
      </c>
      <c r="M102" s="23"/>
      <c r="N102" s="5"/>
      <c r="O102" s="23" t="s">
        <v>894</v>
      </c>
      <c r="P102" s="23">
        <f t="shared" si="14"/>
        <v>126.22000122070313</v>
      </c>
      <c r="Q102" s="23">
        <f t="shared" si="15"/>
        <v>7.3116802187551428</v>
      </c>
    </row>
    <row r="103" spans="1:17" ht="90" x14ac:dyDescent="0.25">
      <c r="A103" s="5">
        <v>6</v>
      </c>
      <c r="B103" s="16" t="s">
        <v>442</v>
      </c>
      <c r="C103" s="16">
        <v>1992</v>
      </c>
      <c r="D103" s="16">
        <v>1992</v>
      </c>
      <c r="E103" s="16">
        <v>1992</v>
      </c>
      <c r="F103" s="16" t="s">
        <v>11</v>
      </c>
      <c r="G103" s="16" t="s">
        <v>120</v>
      </c>
      <c r="H103" s="16" t="s">
        <v>330</v>
      </c>
      <c r="I103" s="16" t="s">
        <v>122</v>
      </c>
      <c r="J103" s="23">
        <v>123.30999755859375</v>
      </c>
      <c r="K103" s="5">
        <v>6</v>
      </c>
      <c r="L103" s="23">
        <f t="shared" si="12"/>
        <v>129.30999755859375</v>
      </c>
      <c r="M103" s="23">
        <v>132.03999328613281</v>
      </c>
      <c r="N103" s="5">
        <v>10</v>
      </c>
      <c r="O103" s="23">
        <f t="shared" si="13"/>
        <v>142.03999328613281</v>
      </c>
      <c r="P103" s="23">
        <f t="shared" si="14"/>
        <v>129.30999755859375</v>
      </c>
      <c r="Q103" s="23">
        <f t="shared" si="15"/>
        <v>9.9387812778736073</v>
      </c>
    </row>
    <row r="104" spans="1:17" ht="45" x14ac:dyDescent="0.25">
      <c r="A104" s="5">
        <v>7</v>
      </c>
      <c r="B104" s="16" t="s">
        <v>131</v>
      </c>
      <c r="C104" s="16">
        <v>1995</v>
      </c>
      <c r="D104" s="16">
        <v>1995</v>
      </c>
      <c r="E104" s="16">
        <v>1995</v>
      </c>
      <c r="F104" s="16" t="s">
        <v>11</v>
      </c>
      <c r="G104" s="16" t="s">
        <v>33</v>
      </c>
      <c r="H104" s="16" t="s">
        <v>132</v>
      </c>
      <c r="I104" s="16" t="s">
        <v>133</v>
      </c>
      <c r="J104" s="23">
        <v>122.05999755859375</v>
      </c>
      <c r="K104" s="5">
        <v>10</v>
      </c>
      <c r="L104" s="23">
        <f t="shared" si="12"/>
        <v>132.05999755859375</v>
      </c>
      <c r="M104" s="23">
        <v>142.72000122070313</v>
      </c>
      <c r="N104" s="5">
        <v>10</v>
      </c>
      <c r="O104" s="23">
        <f t="shared" si="13"/>
        <v>152.72000122070313</v>
      </c>
      <c r="P104" s="23">
        <f t="shared" si="14"/>
        <v>132.05999755859375</v>
      </c>
      <c r="Q104" s="23">
        <f t="shared" si="15"/>
        <v>12.276818971959544</v>
      </c>
    </row>
    <row r="105" spans="1:17" ht="75" x14ac:dyDescent="0.25">
      <c r="A105" s="5">
        <v>8</v>
      </c>
      <c r="B105" s="16" t="s">
        <v>218</v>
      </c>
      <c r="C105" s="16">
        <v>1998</v>
      </c>
      <c r="D105" s="16">
        <v>1998</v>
      </c>
      <c r="E105" s="16">
        <v>1998</v>
      </c>
      <c r="F105" s="16" t="s">
        <v>18</v>
      </c>
      <c r="G105" s="16" t="s">
        <v>120</v>
      </c>
      <c r="H105" s="16" t="s">
        <v>219</v>
      </c>
      <c r="I105" s="16" t="s">
        <v>122</v>
      </c>
      <c r="J105" s="23">
        <v>127.41999816894531</v>
      </c>
      <c r="K105" s="5">
        <v>6</v>
      </c>
      <c r="L105" s="23">
        <f t="shared" si="12"/>
        <v>133.41999816894531</v>
      </c>
      <c r="M105" s="23">
        <v>138.1300048828125</v>
      </c>
      <c r="N105" s="5">
        <v>6</v>
      </c>
      <c r="O105" s="23">
        <f t="shared" si="13"/>
        <v>144.1300048828125</v>
      </c>
      <c r="P105" s="23">
        <f t="shared" si="14"/>
        <v>133.41999816894531</v>
      </c>
      <c r="Q105" s="23">
        <f t="shared" si="15"/>
        <v>13.433085405043846</v>
      </c>
    </row>
    <row r="106" spans="1:17" ht="75" x14ac:dyDescent="0.25">
      <c r="A106" s="5">
        <v>9</v>
      </c>
      <c r="B106" s="16" t="s">
        <v>371</v>
      </c>
      <c r="C106" s="16">
        <v>2001</v>
      </c>
      <c r="D106" s="16">
        <v>2001</v>
      </c>
      <c r="E106" s="16">
        <v>2001</v>
      </c>
      <c r="F106" s="16" t="s">
        <v>18</v>
      </c>
      <c r="G106" s="16" t="s">
        <v>49</v>
      </c>
      <c r="H106" s="16" t="s">
        <v>372</v>
      </c>
      <c r="I106" s="16" t="s">
        <v>373</v>
      </c>
      <c r="J106" s="23">
        <v>136.61000061035156</v>
      </c>
      <c r="K106" s="5">
        <v>6</v>
      </c>
      <c r="L106" s="23">
        <f t="shared" si="12"/>
        <v>142.61000061035156</v>
      </c>
      <c r="M106" s="23">
        <v>127.94000244140625</v>
      </c>
      <c r="N106" s="5">
        <v>6</v>
      </c>
      <c r="O106" s="23">
        <f t="shared" si="13"/>
        <v>133.94000244140625</v>
      </c>
      <c r="P106" s="23">
        <f t="shared" si="14"/>
        <v>133.94000244140625</v>
      </c>
      <c r="Q106" s="23">
        <f t="shared" si="15"/>
        <v>13.875190710534538</v>
      </c>
    </row>
    <row r="107" spans="1:17" ht="30" x14ac:dyDescent="0.25">
      <c r="A107" s="5">
        <v>10</v>
      </c>
      <c r="B107" s="16" t="s">
        <v>438</v>
      </c>
      <c r="C107" s="16">
        <v>1995</v>
      </c>
      <c r="D107" s="16">
        <v>1995</v>
      </c>
      <c r="E107" s="16">
        <v>1995</v>
      </c>
      <c r="F107" s="16" t="s">
        <v>11</v>
      </c>
      <c r="G107" s="16" t="s">
        <v>33</v>
      </c>
      <c r="H107" s="16" t="s">
        <v>132</v>
      </c>
      <c r="I107" s="16" t="s">
        <v>35</v>
      </c>
      <c r="J107" s="23">
        <v>126.47000122070313</v>
      </c>
      <c r="K107" s="5">
        <v>8</v>
      </c>
      <c r="L107" s="23">
        <f t="shared" si="12"/>
        <v>134.47000122070313</v>
      </c>
      <c r="M107" s="23">
        <v>128.08000183105469</v>
      </c>
      <c r="N107" s="5">
        <v>14</v>
      </c>
      <c r="O107" s="23">
        <f t="shared" si="13"/>
        <v>142.08000183105469</v>
      </c>
      <c r="P107" s="23">
        <f t="shared" si="14"/>
        <v>134.47000122070313</v>
      </c>
      <c r="Q107" s="23">
        <f t="shared" si="15"/>
        <v>14.325793301012949</v>
      </c>
    </row>
    <row r="108" spans="1:17" ht="90" x14ac:dyDescent="0.25">
      <c r="A108" s="5">
        <v>11</v>
      </c>
      <c r="B108" s="16" t="s">
        <v>302</v>
      </c>
      <c r="C108" s="16">
        <v>1998</v>
      </c>
      <c r="D108" s="16">
        <v>1998</v>
      </c>
      <c r="E108" s="16">
        <v>1998</v>
      </c>
      <c r="F108" s="16" t="s">
        <v>11</v>
      </c>
      <c r="G108" s="16" t="s">
        <v>303</v>
      </c>
      <c r="H108" s="16" t="s">
        <v>304</v>
      </c>
      <c r="I108" s="16" t="s">
        <v>305</v>
      </c>
      <c r="J108" s="23">
        <v>137.47000122070313</v>
      </c>
      <c r="K108" s="5">
        <v>2</v>
      </c>
      <c r="L108" s="23">
        <f t="shared" si="12"/>
        <v>139.47000122070313</v>
      </c>
      <c r="M108" s="23">
        <v>125.48999786376953</v>
      </c>
      <c r="N108" s="5">
        <v>10</v>
      </c>
      <c r="O108" s="23">
        <f t="shared" si="13"/>
        <v>135.48999786376953</v>
      </c>
      <c r="P108" s="23">
        <f t="shared" si="14"/>
        <v>135.48999786376953</v>
      </c>
      <c r="Q108" s="23">
        <f t="shared" si="15"/>
        <v>15.192989882587629</v>
      </c>
    </row>
    <row r="109" spans="1:17" ht="60" x14ac:dyDescent="0.25">
      <c r="A109" s="5">
        <v>12</v>
      </c>
      <c r="B109" s="16" t="s">
        <v>237</v>
      </c>
      <c r="C109" s="16">
        <v>1997</v>
      </c>
      <c r="D109" s="16">
        <v>1997</v>
      </c>
      <c r="E109" s="16">
        <v>1997</v>
      </c>
      <c r="F109" s="16" t="s">
        <v>11</v>
      </c>
      <c r="G109" s="16" t="s">
        <v>49</v>
      </c>
      <c r="H109" s="16" t="s">
        <v>238</v>
      </c>
      <c r="I109" s="16" t="s">
        <v>191</v>
      </c>
      <c r="J109" s="23">
        <v>138.44000244140625</v>
      </c>
      <c r="K109" s="5">
        <v>2</v>
      </c>
      <c r="L109" s="23">
        <f t="shared" si="12"/>
        <v>140.44000244140625</v>
      </c>
      <c r="M109" s="23">
        <v>124.45999908447266</v>
      </c>
      <c r="N109" s="5">
        <v>56</v>
      </c>
      <c r="O109" s="23">
        <f t="shared" si="13"/>
        <v>180.45999908447266</v>
      </c>
      <c r="P109" s="23">
        <f t="shared" si="14"/>
        <v>140.44000244140625</v>
      </c>
      <c r="Q109" s="23">
        <f t="shared" si="15"/>
        <v>19.401461623828567</v>
      </c>
    </row>
    <row r="110" spans="1:17" ht="90" x14ac:dyDescent="0.25">
      <c r="A110" s="5">
        <v>13</v>
      </c>
      <c r="B110" s="16" t="s">
        <v>377</v>
      </c>
      <c r="C110" s="16">
        <v>1996</v>
      </c>
      <c r="D110" s="16">
        <v>1996</v>
      </c>
      <c r="E110" s="16">
        <v>1996</v>
      </c>
      <c r="F110" s="16" t="s">
        <v>18</v>
      </c>
      <c r="G110" s="16" t="s">
        <v>120</v>
      </c>
      <c r="H110" s="16" t="s">
        <v>378</v>
      </c>
      <c r="I110" s="16" t="s">
        <v>379</v>
      </c>
      <c r="J110" s="23">
        <v>139.49000549316406</v>
      </c>
      <c r="K110" s="5">
        <v>2</v>
      </c>
      <c r="L110" s="23">
        <f t="shared" si="12"/>
        <v>141.49000549316406</v>
      </c>
      <c r="M110" s="23">
        <v>147.60000610351563</v>
      </c>
      <c r="N110" s="5">
        <v>8</v>
      </c>
      <c r="O110" s="23">
        <f t="shared" si="13"/>
        <v>155.60000610351563</v>
      </c>
      <c r="P110" s="23">
        <f t="shared" si="14"/>
        <v>141.49000549316406</v>
      </c>
      <c r="Q110" s="23">
        <f t="shared" si="15"/>
        <v>20.29416951979767</v>
      </c>
    </row>
    <row r="111" spans="1:17" ht="90" x14ac:dyDescent="0.25">
      <c r="A111" s="5">
        <v>14</v>
      </c>
      <c r="B111" s="16" t="s">
        <v>514</v>
      </c>
      <c r="C111" s="16">
        <v>2000</v>
      </c>
      <c r="D111" s="16">
        <v>2000</v>
      </c>
      <c r="E111" s="16">
        <v>2000</v>
      </c>
      <c r="F111" s="16" t="s">
        <v>11</v>
      </c>
      <c r="G111" s="16" t="s">
        <v>303</v>
      </c>
      <c r="H111" s="16" t="s">
        <v>304</v>
      </c>
      <c r="I111" s="16" t="s">
        <v>305</v>
      </c>
      <c r="J111" s="23">
        <v>142.10000610351563</v>
      </c>
      <c r="K111" s="5">
        <v>8</v>
      </c>
      <c r="L111" s="23">
        <f t="shared" si="12"/>
        <v>150.10000610351563</v>
      </c>
      <c r="M111" s="23">
        <v>136.89999389648438</v>
      </c>
      <c r="N111" s="5">
        <v>8</v>
      </c>
      <c r="O111" s="23">
        <f t="shared" si="13"/>
        <v>144.89999389648438</v>
      </c>
      <c r="P111" s="23">
        <f t="shared" si="14"/>
        <v>144.89999389648438</v>
      </c>
      <c r="Q111" s="23">
        <f t="shared" si="15"/>
        <v>23.19332640101905</v>
      </c>
    </row>
    <row r="112" spans="1:17" ht="90" x14ac:dyDescent="0.25">
      <c r="A112" s="5">
        <v>15</v>
      </c>
      <c r="B112" s="16" t="s">
        <v>456</v>
      </c>
      <c r="C112" s="16">
        <v>2001</v>
      </c>
      <c r="D112" s="16">
        <v>2001</v>
      </c>
      <c r="E112" s="16">
        <v>2001</v>
      </c>
      <c r="F112" s="16" t="s">
        <v>18</v>
      </c>
      <c r="G112" s="16" t="s">
        <v>333</v>
      </c>
      <c r="H112" s="16" t="s">
        <v>457</v>
      </c>
      <c r="I112" s="16" t="s">
        <v>458</v>
      </c>
      <c r="J112" s="23">
        <v>151.28999328613281</v>
      </c>
      <c r="K112" s="5">
        <v>2</v>
      </c>
      <c r="L112" s="23">
        <f t="shared" si="12"/>
        <v>153.28999328613281</v>
      </c>
      <c r="M112" s="23">
        <v>144.24000549316406</v>
      </c>
      <c r="N112" s="5">
        <v>2</v>
      </c>
      <c r="O112" s="23">
        <f t="shared" si="13"/>
        <v>146.24000549316406</v>
      </c>
      <c r="P112" s="23">
        <f t="shared" si="14"/>
        <v>146.24000549316406</v>
      </c>
      <c r="Q112" s="23">
        <f t="shared" si="15"/>
        <v>24.33259826412792</v>
      </c>
    </row>
    <row r="113" spans="1:17" ht="60" x14ac:dyDescent="0.25">
      <c r="A113" s="5">
        <v>16</v>
      </c>
      <c r="B113" s="16" t="s">
        <v>183</v>
      </c>
      <c r="C113" s="16">
        <v>1999</v>
      </c>
      <c r="D113" s="16">
        <v>1999</v>
      </c>
      <c r="E113" s="16">
        <v>1999</v>
      </c>
      <c r="F113" s="16" t="s">
        <v>18</v>
      </c>
      <c r="G113" s="16" t="s">
        <v>12</v>
      </c>
      <c r="H113" s="16" t="s">
        <v>184</v>
      </c>
      <c r="I113" s="16" t="s">
        <v>185</v>
      </c>
      <c r="J113" s="23">
        <v>134.41999816894531</v>
      </c>
      <c r="K113" s="5">
        <v>12</v>
      </c>
      <c r="L113" s="23">
        <f t="shared" si="12"/>
        <v>146.41999816894531</v>
      </c>
      <c r="M113" s="23">
        <v>132.86000061035156</v>
      </c>
      <c r="N113" s="5">
        <v>18</v>
      </c>
      <c r="O113" s="23">
        <f t="shared" si="13"/>
        <v>150.86000061035156</v>
      </c>
      <c r="P113" s="23">
        <f t="shared" si="14"/>
        <v>146.41999816894531</v>
      </c>
      <c r="Q113" s="23">
        <f t="shared" si="15"/>
        <v>24.485627231631902</v>
      </c>
    </row>
    <row r="114" spans="1:17" ht="60" x14ac:dyDescent="0.25">
      <c r="A114" s="5">
        <v>17</v>
      </c>
      <c r="B114" s="16" t="s">
        <v>356</v>
      </c>
      <c r="C114" s="16">
        <v>1998</v>
      </c>
      <c r="D114" s="16">
        <v>1998</v>
      </c>
      <c r="E114" s="16">
        <v>1998</v>
      </c>
      <c r="F114" s="16" t="s">
        <v>18</v>
      </c>
      <c r="G114" s="16" t="s">
        <v>66</v>
      </c>
      <c r="H114" s="16" t="s">
        <v>357</v>
      </c>
      <c r="I114" s="16" t="s">
        <v>358</v>
      </c>
      <c r="J114" s="23">
        <v>210.19999694824219</v>
      </c>
      <c r="K114" s="5">
        <v>14</v>
      </c>
      <c r="L114" s="23">
        <f t="shared" si="12"/>
        <v>224.19999694824219</v>
      </c>
      <c r="M114" s="23">
        <v>142.63999938964844</v>
      </c>
      <c r="N114" s="5">
        <v>4</v>
      </c>
      <c r="O114" s="23">
        <f t="shared" si="13"/>
        <v>146.63999938964844</v>
      </c>
      <c r="P114" s="23">
        <f t="shared" si="14"/>
        <v>146.63999938964844</v>
      </c>
      <c r="Q114" s="23">
        <f t="shared" si="15"/>
        <v>24.672671284995111</v>
      </c>
    </row>
    <row r="115" spans="1:17" ht="60" x14ac:dyDescent="0.25">
      <c r="A115" s="5">
        <v>18</v>
      </c>
      <c r="B115" s="16" t="s">
        <v>154</v>
      </c>
      <c r="C115" s="16">
        <v>1996</v>
      </c>
      <c r="D115" s="16">
        <v>1996</v>
      </c>
      <c r="E115" s="16">
        <v>1996</v>
      </c>
      <c r="F115" s="16" t="s">
        <v>11</v>
      </c>
      <c r="G115" s="16" t="s">
        <v>19</v>
      </c>
      <c r="H115" s="16" t="s">
        <v>155</v>
      </c>
      <c r="I115" s="16" t="s">
        <v>156</v>
      </c>
      <c r="J115" s="23">
        <v>143.1199951171875</v>
      </c>
      <c r="K115" s="5">
        <v>6</v>
      </c>
      <c r="L115" s="23">
        <f t="shared" si="12"/>
        <v>149.1199951171875</v>
      </c>
      <c r="M115" s="23"/>
      <c r="N115" s="5"/>
      <c r="O115" s="23" t="s">
        <v>855</v>
      </c>
      <c r="P115" s="23">
        <f t="shared" si="14"/>
        <v>149.1199951171875</v>
      </c>
      <c r="Q115" s="23">
        <f t="shared" si="15"/>
        <v>26.781152554870896</v>
      </c>
    </row>
    <row r="116" spans="1:17" ht="90" x14ac:dyDescent="0.25">
      <c r="A116" s="5">
        <v>19</v>
      </c>
      <c r="B116" s="16" t="s">
        <v>170</v>
      </c>
      <c r="C116" s="16">
        <v>1998</v>
      </c>
      <c r="D116" s="16">
        <v>1998</v>
      </c>
      <c r="E116" s="16">
        <v>1998</v>
      </c>
      <c r="F116" s="16" t="s">
        <v>18</v>
      </c>
      <c r="G116" s="16" t="s">
        <v>33</v>
      </c>
      <c r="H116" s="16" t="s">
        <v>171</v>
      </c>
      <c r="I116" s="16" t="s">
        <v>172</v>
      </c>
      <c r="J116" s="23">
        <v>131.72000122070313</v>
      </c>
      <c r="K116" s="5">
        <v>18</v>
      </c>
      <c r="L116" s="23">
        <f t="shared" si="12"/>
        <v>149.72000122070313</v>
      </c>
      <c r="M116" s="23">
        <v>130.75999450683594</v>
      </c>
      <c r="N116" s="5">
        <v>58</v>
      </c>
      <c r="O116" s="23">
        <f t="shared" si="13"/>
        <v>188.75999450683594</v>
      </c>
      <c r="P116" s="23">
        <f t="shared" si="14"/>
        <v>149.72000122070313</v>
      </c>
      <c r="Q116" s="23">
        <f t="shared" si="15"/>
        <v>27.291275059125859</v>
      </c>
    </row>
    <row r="117" spans="1:17" ht="75" x14ac:dyDescent="0.25">
      <c r="A117" s="5">
        <v>20</v>
      </c>
      <c r="B117" s="16" t="s">
        <v>403</v>
      </c>
      <c r="C117" s="16">
        <v>1999</v>
      </c>
      <c r="D117" s="16">
        <v>1999</v>
      </c>
      <c r="E117" s="16">
        <v>1999</v>
      </c>
      <c r="F117" s="16" t="s">
        <v>18</v>
      </c>
      <c r="G117" s="16" t="s">
        <v>12</v>
      </c>
      <c r="H117" s="16" t="s">
        <v>324</v>
      </c>
      <c r="I117" s="16" t="s">
        <v>404</v>
      </c>
      <c r="J117" s="23">
        <v>144.33999633789063</v>
      </c>
      <c r="K117" s="5">
        <v>10</v>
      </c>
      <c r="L117" s="23">
        <f t="shared" si="12"/>
        <v>154.33999633789063</v>
      </c>
      <c r="M117" s="23">
        <v>145.5</v>
      </c>
      <c r="N117" s="5">
        <v>12</v>
      </c>
      <c r="O117" s="23">
        <f t="shared" si="13"/>
        <v>157.5</v>
      </c>
      <c r="P117" s="23">
        <f t="shared" si="14"/>
        <v>154.33999633789063</v>
      </c>
      <c r="Q117" s="23">
        <f t="shared" si="15"/>
        <v>31.219174233844893</v>
      </c>
    </row>
    <row r="118" spans="1:17" x14ac:dyDescent="0.25">
      <c r="A118" s="5">
        <v>21</v>
      </c>
      <c r="B118" s="16" t="s">
        <v>337</v>
      </c>
      <c r="C118" s="16">
        <v>1992</v>
      </c>
      <c r="D118" s="16">
        <v>1992</v>
      </c>
      <c r="E118" s="16">
        <v>1992</v>
      </c>
      <c r="F118" s="16" t="s">
        <v>18</v>
      </c>
      <c r="G118" s="16" t="s">
        <v>33</v>
      </c>
      <c r="H118" s="16" t="s">
        <v>132</v>
      </c>
      <c r="I118" s="16" t="s">
        <v>216</v>
      </c>
      <c r="J118" s="23">
        <v>161.67999267578125</v>
      </c>
      <c r="K118" s="5">
        <v>10</v>
      </c>
      <c r="L118" s="23">
        <f t="shared" si="12"/>
        <v>171.67999267578125</v>
      </c>
      <c r="M118" s="23">
        <v>146.86000061035156</v>
      </c>
      <c r="N118" s="5">
        <v>10</v>
      </c>
      <c r="O118" s="23">
        <f t="shared" si="13"/>
        <v>156.86000061035156</v>
      </c>
      <c r="P118" s="23">
        <f t="shared" si="14"/>
        <v>156.86000061035156</v>
      </c>
      <c r="Q118" s="23">
        <f t="shared" si="15"/>
        <v>33.361670589579902</v>
      </c>
    </row>
    <row r="119" spans="1:17" x14ac:dyDescent="0.25">
      <c r="A119" s="5">
        <v>22</v>
      </c>
      <c r="B119" s="16" t="s">
        <v>282</v>
      </c>
      <c r="C119" s="16">
        <v>1993</v>
      </c>
      <c r="D119" s="16">
        <v>1993</v>
      </c>
      <c r="E119" s="16">
        <v>1993</v>
      </c>
      <c r="F119" s="16" t="s">
        <v>18</v>
      </c>
      <c r="G119" s="16" t="s">
        <v>49</v>
      </c>
      <c r="H119" s="16" t="s">
        <v>107</v>
      </c>
      <c r="I119" s="16" t="s">
        <v>108</v>
      </c>
      <c r="J119" s="23">
        <v>152.82000732421875</v>
      </c>
      <c r="K119" s="5">
        <v>26</v>
      </c>
      <c r="L119" s="23">
        <f t="shared" si="12"/>
        <v>178.82000732421875</v>
      </c>
      <c r="M119" s="23">
        <v>149.94999694824219</v>
      </c>
      <c r="N119" s="5">
        <v>8</v>
      </c>
      <c r="O119" s="23">
        <f t="shared" si="13"/>
        <v>157.94999694824219</v>
      </c>
      <c r="P119" s="23">
        <f t="shared" si="14"/>
        <v>157.94999694824219</v>
      </c>
      <c r="Q119" s="23">
        <f t="shared" si="15"/>
        <v>34.288380598454054</v>
      </c>
    </row>
    <row r="120" spans="1:17" ht="30" x14ac:dyDescent="0.25">
      <c r="A120" s="5">
        <v>23</v>
      </c>
      <c r="B120" s="16" t="s">
        <v>360</v>
      </c>
      <c r="C120" s="16">
        <v>1985</v>
      </c>
      <c r="D120" s="16">
        <v>1985</v>
      </c>
      <c r="E120" s="16">
        <v>1985</v>
      </c>
      <c r="F120" s="16" t="s">
        <v>11</v>
      </c>
      <c r="G120" s="16" t="s">
        <v>49</v>
      </c>
      <c r="H120" s="16" t="s">
        <v>361</v>
      </c>
      <c r="I120" s="16" t="s">
        <v>73</v>
      </c>
      <c r="J120" s="23">
        <v>176.27000427246094</v>
      </c>
      <c r="K120" s="5">
        <v>12</v>
      </c>
      <c r="L120" s="23">
        <f t="shared" si="12"/>
        <v>188.27000427246094</v>
      </c>
      <c r="M120" s="23">
        <v>149.41000366210938</v>
      </c>
      <c r="N120" s="5">
        <v>10</v>
      </c>
      <c r="O120" s="23">
        <f t="shared" si="13"/>
        <v>159.41000366210938</v>
      </c>
      <c r="P120" s="23">
        <f t="shared" si="14"/>
        <v>159.41000366210938</v>
      </c>
      <c r="Q120" s="23">
        <f t="shared" si="15"/>
        <v>35.529671773232238</v>
      </c>
    </row>
    <row r="121" spans="1:17" ht="45" x14ac:dyDescent="0.25">
      <c r="A121" s="5">
        <v>24</v>
      </c>
      <c r="B121" s="16" t="s">
        <v>526</v>
      </c>
      <c r="C121" s="16">
        <v>2001</v>
      </c>
      <c r="D121" s="16">
        <v>2001</v>
      </c>
      <c r="E121" s="16">
        <v>2001</v>
      </c>
      <c r="F121" s="16" t="s">
        <v>18</v>
      </c>
      <c r="G121" s="16" t="s">
        <v>92</v>
      </c>
      <c r="H121" s="16" t="s">
        <v>93</v>
      </c>
      <c r="I121" s="16" t="s">
        <v>249</v>
      </c>
      <c r="J121" s="23">
        <v>161.16000366210938</v>
      </c>
      <c r="K121" s="5">
        <v>10</v>
      </c>
      <c r="L121" s="23">
        <f t="shared" si="12"/>
        <v>171.16000366210938</v>
      </c>
      <c r="M121" s="23">
        <v>146.80000305175781</v>
      </c>
      <c r="N121" s="5">
        <v>14</v>
      </c>
      <c r="O121" s="23">
        <f t="shared" si="13"/>
        <v>160.80000305175781</v>
      </c>
      <c r="P121" s="23">
        <f t="shared" si="14"/>
        <v>160.80000305175781</v>
      </c>
      <c r="Q121" s="23">
        <f t="shared" si="15"/>
        <v>36.711443034233874</v>
      </c>
    </row>
    <row r="122" spans="1:17" ht="60" x14ac:dyDescent="0.25">
      <c r="A122" s="5">
        <v>25</v>
      </c>
      <c r="B122" s="16" t="s">
        <v>505</v>
      </c>
      <c r="C122" s="16">
        <v>1997</v>
      </c>
      <c r="D122" s="16">
        <v>1997</v>
      </c>
      <c r="E122" s="16">
        <v>1997</v>
      </c>
      <c r="F122" s="16" t="s">
        <v>18</v>
      </c>
      <c r="G122" s="16" t="s">
        <v>49</v>
      </c>
      <c r="H122" s="16" t="s">
        <v>506</v>
      </c>
      <c r="I122" s="16" t="s">
        <v>507</v>
      </c>
      <c r="J122" s="23">
        <v>177.89999389648438</v>
      </c>
      <c r="K122" s="5">
        <v>22</v>
      </c>
      <c r="L122" s="23">
        <f t="shared" si="12"/>
        <v>199.89999389648438</v>
      </c>
      <c r="M122" s="23">
        <v>149.66000366210938</v>
      </c>
      <c r="N122" s="5">
        <v>12</v>
      </c>
      <c r="O122" s="23">
        <f t="shared" si="13"/>
        <v>161.66000366210938</v>
      </c>
      <c r="P122" s="23">
        <f t="shared" si="14"/>
        <v>161.66000366210938</v>
      </c>
      <c r="Q122" s="23">
        <f t="shared" si="15"/>
        <v>37.442611704757098</v>
      </c>
    </row>
    <row r="123" spans="1:17" ht="60" x14ac:dyDescent="0.25">
      <c r="A123" s="5">
        <v>26</v>
      </c>
      <c r="B123" s="16" t="s">
        <v>256</v>
      </c>
      <c r="C123" s="16">
        <v>1999</v>
      </c>
      <c r="D123" s="16">
        <v>1999</v>
      </c>
      <c r="E123" s="16">
        <v>1999</v>
      </c>
      <c r="F123" s="16" t="s">
        <v>18</v>
      </c>
      <c r="G123" s="16" t="s">
        <v>49</v>
      </c>
      <c r="H123" s="16" t="s">
        <v>257</v>
      </c>
      <c r="I123" s="16" t="s">
        <v>258</v>
      </c>
      <c r="J123" s="23">
        <v>147.66000366210938</v>
      </c>
      <c r="K123" s="5">
        <v>14</v>
      </c>
      <c r="L123" s="23">
        <f t="shared" si="12"/>
        <v>161.66000366210938</v>
      </c>
      <c r="M123" s="23"/>
      <c r="N123" s="5"/>
      <c r="O123" s="23" t="s">
        <v>894</v>
      </c>
      <c r="P123" s="23">
        <f t="shared" si="14"/>
        <v>161.66000366210938</v>
      </c>
      <c r="Q123" s="23">
        <f t="shared" si="15"/>
        <v>37.442611704757098</v>
      </c>
    </row>
    <row r="124" spans="1:17" x14ac:dyDescent="0.25">
      <c r="A124" s="5">
        <v>27</v>
      </c>
      <c r="B124" s="16" t="s">
        <v>411</v>
      </c>
      <c r="C124" s="16">
        <v>1974</v>
      </c>
      <c r="D124" s="16">
        <v>1974</v>
      </c>
      <c r="E124" s="16">
        <v>1974</v>
      </c>
      <c r="F124" s="16" t="s">
        <v>18</v>
      </c>
      <c r="G124" s="16" t="s">
        <v>49</v>
      </c>
      <c r="H124" s="16" t="s">
        <v>409</v>
      </c>
      <c r="I124" s="16" t="s">
        <v>412</v>
      </c>
      <c r="J124" s="23">
        <v>166.24000549316406</v>
      </c>
      <c r="K124" s="5">
        <v>60</v>
      </c>
      <c r="L124" s="23">
        <f t="shared" si="12"/>
        <v>226.24000549316406</v>
      </c>
      <c r="M124" s="23">
        <v>160.36000061035156</v>
      </c>
      <c r="N124" s="5">
        <v>4</v>
      </c>
      <c r="O124" s="23">
        <f t="shared" si="13"/>
        <v>164.36000061035156</v>
      </c>
      <c r="P124" s="23">
        <f t="shared" si="14"/>
        <v>164.36000061035156</v>
      </c>
      <c r="Q124" s="23">
        <f t="shared" si="15"/>
        <v>39.738137027996089</v>
      </c>
    </row>
    <row r="125" spans="1:17" ht="30" x14ac:dyDescent="0.25">
      <c r="A125" s="5">
        <v>28</v>
      </c>
      <c r="B125" s="16" t="s">
        <v>349</v>
      </c>
      <c r="C125" s="16">
        <v>1998</v>
      </c>
      <c r="D125" s="16">
        <v>1998</v>
      </c>
      <c r="E125" s="16">
        <v>1998</v>
      </c>
      <c r="F125" s="16" t="s">
        <v>18</v>
      </c>
      <c r="G125" s="16" t="s">
        <v>49</v>
      </c>
      <c r="H125" s="16" t="s">
        <v>83</v>
      </c>
      <c r="I125" s="16" t="s">
        <v>350</v>
      </c>
      <c r="J125" s="23">
        <v>176.80999755859375</v>
      </c>
      <c r="K125" s="5">
        <v>6</v>
      </c>
      <c r="L125" s="23">
        <f t="shared" si="12"/>
        <v>182.80999755859375</v>
      </c>
      <c r="M125" s="23">
        <v>154.66999816894531</v>
      </c>
      <c r="N125" s="5">
        <v>10</v>
      </c>
      <c r="O125" s="23">
        <f t="shared" si="13"/>
        <v>164.66999816894531</v>
      </c>
      <c r="P125" s="23">
        <f t="shared" si="14"/>
        <v>164.66999816894531</v>
      </c>
      <c r="Q125" s="23">
        <f t="shared" si="15"/>
        <v>40.001695565111291</v>
      </c>
    </row>
    <row r="126" spans="1:17" ht="75" x14ac:dyDescent="0.25">
      <c r="A126" s="5">
        <v>29</v>
      </c>
      <c r="B126" s="16" t="s">
        <v>116</v>
      </c>
      <c r="C126" s="16">
        <v>1999</v>
      </c>
      <c r="D126" s="16">
        <v>1999</v>
      </c>
      <c r="E126" s="16">
        <v>1999</v>
      </c>
      <c r="F126" s="16" t="s">
        <v>18</v>
      </c>
      <c r="G126" s="16" t="s">
        <v>33</v>
      </c>
      <c r="H126" s="16" t="s">
        <v>45</v>
      </c>
      <c r="I126" s="16" t="s">
        <v>117</v>
      </c>
      <c r="J126" s="23">
        <v>149.69000244140625</v>
      </c>
      <c r="K126" s="5">
        <v>24</v>
      </c>
      <c r="L126" s="23">
        <f t="shared" si="12"/>
        <v>173.69000244140625</v>
      </c>
      <c r="M126" s="23">
        <v>149.69000244140625</v>
      </c>
      <c r="N126" s="5">
        <v>16</v>
      </c>
      <c r="O126" s="23">
        <f t="shared" si="13"/>
        <v>165.69000244140625</v>
      </c>
      <c r="P126" s="23">
        <f t="shared" si="14"/>
        <v>165.69000244140625</v>
      </c>
      <c r="Q126" s="23">
        <f t="shared" si="15"/>
        <v>40.868898633163056</v>
      </c>
    </row>
    <row r="127" spans="1:17" ht="30" x14ac:dyDescent="0.25">
      <c r="A127" s="5">
        <v>30</v>
      </c>
      <c r="B127" s="16" t="s">
        <v>181</v>
      </c>
      <c r="C127" s="16">
        <v>2001</v>
      </c>
      <c r="D127" s="16">
        <v>2001</v>
      </c>
      <c r="E127" s="16">
        <v>2001</v>
      </c>
      <c r="F127" s="16">
        <v>1</v>
      </c>
      <c r="G127" s="16" t="s">
        <v>136</v>
      </c>
      <c r="H127" s="16" t="s">
        <v>137</v>
      </c>
      <c r="I127" s="16" t="s">
        <v>138</v>
      </c>
      <c r="J127" s="23">
        <v>166.61000061035156</v>
      </c>
      <c r="K127" s="5">
        <v>18</v>
      </c>
      <c r="L127" s="23">
        <f t="shared" si="12"/>
        <v>184.61000061035156</v>
      </c>
      <c r="M127" s="23">
        <v>157.72000122070313</v>
      </c>
      <c r="N127" s="5">
        <v>10</v>
      </c>
      <c r="O127" s="23">
        <f t="shared" si="13"/>
        <v>167.72000122070313</v>
      </c>
      <c r="P127" s="23">
        <f t="shared" si="14"/>
        <v>167.72000122070313</v>
      </c>
      <c r="Q127" s="23">
        <f t="shared" si="15"/>
        <v>42.594794511324707</v>
      </c>
    </row>
    <row r="128" spans="1:17" ht="90" x14ac:dyDescent="0.25">
      <c r="A128" s="5">
        <v>31</v>
      </c>
      <c r="B128" s="16" t="s">
        <v>434</v>
      </c>
      <c r="C128" s="16">
        <v>2001</v>
      </c>
      <c r="D128" s="16">
        <v>2001</v>
      </c>
      <c r="E128" s="16">
        <v>2001</v>
      </c>
      <c r="F128" s="16">
        <v>1</v>
      </c>
      <c r="G128" s="16" t="s">
        <v>310</v>
      </c>
      <c r="H128" s="16" t="s">
        <v>435</v>
      </c>
      <c r="I128" s="16" t="s">
        <v>436</v>
      </c>
      <c r="J128" s="23">
        <v>176.1199951171875</v>
      </c>
      <c r="K128" s="5">
        <v>68</v>
      </c>
      <c r="L128" s="23">
        <f t="shared" si="12"/>
        <v>244.1199951171875</v>
      </c>
      <c r="M128" s="23">
        <v>157.8699951171875</v>
      </c>
      <c r="N128" s="5">
        <v>12</v>
      </c>
      <c r="O128" s="23">
        <f t="shared" si="13"/>
        <v>169.8699951171875</v>
      </c>
      <c r="P128" s="23">
        <f t="shared" si="14"/>
        <v>169.8699951171875</v>
      </c>
      <c r="Q128" s="23">
        <f t="shared" si="15"/>
        <v>44.422709701155675</v>
      </c>
    </row>
    <row r="129" spans="1:17" ht="45" x14ac:dyDescent="0.25">
      <c r="A129" s="5">
        <v>32</v>
      </c>
      <c r="B129" s="16" t="s">
        <v>91</v>
      </c>
      <c r="C129" s="16">
        <v>1990</v>
      </c>
      <c r="D129" s="16">
        <v>1990</v>
      </c>
      <c r="E129" s="16">
        <v>1990</v>
      </c>
      <c r="F129" s="16" t="s">
        <v>18</v>
      </c>
      <c r="G129" s="16" t="s">
        <v>92</v>
      </c>
      <c r="H129" s="16" t="s">
        <v>93</v>
      </c>
      <c r="I129" s="16" t="s">
        <v>94</v>
      </c>
      <c r="J129" s="23">
        <v>213.03999328613281</v>
      </c>
      <c r="K129" s="5">
        <v>4</v>
      </c>
      <c r="L129" s="23">
        <f t="shared" si="12"/>
        <v>217.03999328613281</v>
      </c>
      <c r="M129" s="23">
        <v>161.32000732421875</v>
      </c>
      <c r="N129" s="5">
        <v>10</v>
      </c>
      <c r="O129" s="23">
        <f t="shared" si="13"/>
        <v>171.32000732421875</v>
      </c>
      <c r="P129" s="23">
        <f t="shared" si="14"/>
        <v>171.32000732421875</v>
      </c>
      <c r="Q129" s="23">
        <f t="shared" si="15"/>
        <v>45.655503590946154</v>
      </c>
    </row>
    <row r="130" spans="1:17" ht="45" x14ac:dyDescent="0.25">
      <c r="A130" s="5">
        <v>33</v>
      </c>
      <c r="B130" s="16" t="s">
        <v>323</v>
      </c>
      <c r="C130" s="16">
        <v>2000</v>
      </c>
      <c r="D130" s="16">
        <v>2000</v>
      </c>
      <c r="E130" s="16">
        <v>2000</v>
      </c>
      <c r="F130" s="16" t="s">
        <v>18</v>
      </c>
      <c r="G130" s="16" t="s">
        <v>12</v>
      </c>
      <c r="H130" s="16" t="s">
        <v>324</v>
      </c>
      <c r="I130" s="16" t="s">
        <v>325</v>
      </c>
      <c r="J130" s="23">
        <v>175.61000061035156</v>
      </c>
      <c r="K130" s="5">
        <v>58</v>
      </c>
      <c r="L130" s="23">
        <f t="shared" si="12"/>
        <v>233.61000061035156</v>
      </c>
      <c r="M130" s="23">
        <v>162.69000244140625</v>
      </c>
      <c r="N130" s="5">
        <v>14</v>
      </c>
      <c r="O130" s="23">
        <f t="shared" si="13"/>
        <v>176.69000244140625</v>
      </c>
      <c r="P130" s="23">
        <f t="shared" si="14"/>
        <v>176.69000244140625</v>
      </c>
      <c r="Q130" s="23">
        <f t="shared" si="15"/>
        <v>50.221049409506804</v>
      </c>
    </row>
    <row r="131" spans="1:17" ht="30" x14ac:dyDescent="0.25">
      <c r="A131" s="5">
        <v>34</v>
      </c>
      <c r="B131" s="16" t="s">
        <v>395</v>
      </c>
      <c r="C131" s="16">
        <v>1971</v>
      </c>
      <c r="D131" s="16">
        <v>1971</v>
      </c>
      <c r="E131" s="16">
        <v>1971</v>
      </c>
      <c r="F131" s="16" t="s">
        <v>18</v>
      </c>
      <c r="G131" s="16" t="s">
        <v>33</v>
      </c>
      <c r="H131" s="16" t="s">
        <v>396</v>
      </c>
      <c r="I131" s="16" t="s">
        <v>397</v>
      </c>
      <c r="J131" s="23">
        <v>177.16000366210938</v>
      </c>
      <c r="K131" s="5">
        <v>62</v>
      </c>
      <c r="L131" s="23">
        <f t="shared" si="12"/>
        <v>239.16000366210938</v>
      </c>
      <c r="M131" s="23">
        <v>177.19000244140625</v>
      </c>
      <c r="N131" s="5">
        <v>10</v>
      </c>
      <c r="O131" s="23">
        <f t="shared" si="13"/>
        <v>187.19000244140625</v>
      </c>
      <c r="P131" s="23">
        <f t="shared" si="14"/>
        <v>187.19000244140625</v>
      </c>
      <c r="Q131" s="23">
        <f t="shared" si="15"/>
        <v>59.148102423289458</v>
      </c>
    </row>
    <row r="132" spans="1:17" ht="30" x14ac:dyDescent="0.25">
      <c r="A132" s="5">
        <v>35</v>
      </c>
      <c r="B132" s="16" t="s">
        <v>314</v>
      </c>
      <c r="C132" s="16">
        <v>1978</v>
      </c>
      <c r="D132" s="16">
        <v>1978</v>
      </c>
      <c r="E132" s="16">
        <v>1978</v>
      </c>
      <c r="F132" s="16">
        <v>1</v>
      </c>
      <c r="G132" s="16" t="s">
        <v>33</v>
      </c>
      <c r="H132" s="16" t="s">
        <v>315</v>
      </c>
      <c r="I132" s="16" t="s">
        <v>316</v>
      </c>
      <c r="J132" s="23">
        <v>222.10000610351563</v>
      </c>
      <c r="K132" s="5">
        <v>16</v>
      </c>
      <c r="L132" s="23">
        <f t="shared" si="12"/>
        <v>238.10000610351563</v>
      </c>
      <c r="M132" s="23">
        <v>178.27000427246094</v>
      </c>
      <c r="N132" s="5">
        <v>18</v>
      </c>
      <c r="O132" s="23">
        <f t="shared" si="13"/>
        <v>196.27000427246094</v>
      </c>
      <c r="P132" s="23">
        <f t="shared" si="14"/>
        <v>196.27000427246094</v>
      </c>
      <c r="Q132" s="23">
        <f t="shared" si="15"/>
        <v>66.867879348153153</v>
      </c>
    </row>
    <row r="133" spans="1:17" ht="45" x14ac:dyDescent="0.25">
      <c r="A133" s="5">
        <v>36</v>
      </c>
      <c r="B133" s="16" t="s">
        <v>196</v>
      </c>
      <c r="C133" s="16">
        <v>2001</v>
      </c>
      <c r="D133" s="16">
        <v>2001</v>
      </c>
      <c r="E133" s="16">
        <v>2001</v>
      </c>
      <c r="F133" s="16">
        <v>1</v>
      </c>
      <c r="G133" s="16" t="s">
        <v>197</v>
      </c>
      <c r="H133" s="16" t="s">
        <v>198</v>
      </c>
      <c r="I133" s="16" t="s">
        <v>199</v>
      </c>
      <c r="J133" s="23">
        <v>209.75</v>
      </c>
      <c r="K133" s="5">
        <v>18</v>
      </c>
      <c r="L133" s="23">
        <f t="shared" si="12"/>
        <v>227.75</v>
      </c>
      <c r="M133" s="23">
        <v>243.86000061035156</v>
      </c>
      <c r="N133" s="5">
        <v>64</v>
      </c>
      <c r="O133" s="23">
        <f t="shared" si="13"/>
        <v>307.86000061035156</v>
      </c>
      <c r="P133" s="23">
        <f t="shared" si="14"/>
        <v>227.75</v>
      </c>
      <c r="Q133" s="23">
        <f t="shared" si="15"/>
        <v>93.632030846571539</v>
      </c>
    </row>
    <row r="134" spans="1:17" ht="75" x14ac:dyDescent="0.25">
      <c r="A134" s="5">
        <v>37</v>
      </c>
      <c r="B134" s="16" t="s">
        <v>43</v>
      </c>
      <c r="C134" s="16">
        <v>1999</v>
      </c>
      <c r="D134" s="16">
        <v>1999</v>
      </c>
      <c r="E134" s="16">
        <v>1999</v>
      </c>
      <c r="F134" s="16">
        <v>1</v>
      </c>
      <c r="G134" s="16" t="s">
        <v>33</v>
      </c>
      <c r="H134" s="16" t="s">
        <v>45</v>
      </c>
      <c r="I134" s="16" t="s">
        <v>46</v>
      </c>
      <c r="J134" s="23">
        <v>203.89999389648438</v>
      </c>
      <c r="K134" s="5">
        <v>62</v>
      </c>
      <c r="L134" s="23">
        <f t="shared" si="12"/>
        <v>265.89999389648438</v>
      </c>
      <c r="M134" s="23">
        <v>178.44999694824219</v>
      </c>
      <c r="N134" s="5">
        <v>116</v>
      </c>
      <c r="O134" s="23">
        <f t="shared" si="13"/>
        <v>294.44999694824219</v>
      </c>
      <c r="P134" s="23">
        <f t="shared" si="14"/>
        <v>265.89999389648438</v>
      </c>
      <c r="Q134" s="23">
        <f t="shared" si="15"/>
        <v>126.0669849408002</v>
      </c>
    </row>
    <row r="135" spans="1:17" ht="45" x14ac:dyDescent="0.25">
      <c r="A135" s="5">
        <v>38</v>
      </c>
      <c r="B135" s="16" t="s">
        <v>363</v>
      </c>
      <c r="C135" s="16">
        <v>1999</v>
      </c>
      <c r="D135" s="16">
        <v>1999</v>
      </c>
      <c r="E135" s="16">
        <v>1999</v>
      </c>
      <c r="F135" s="16" t="s">
        <v>18</v>
      </c>
      <c r="G135" s="16" t="s">
        <v>92</v>
      </c>
      <c r="H135" s="16" t="s">
        <v>364</v>
      </c>
      <c r="I135" s="16" t="s">
        <v>365</v>
      </c>
      <c r="J135" s="23">
        <v>233.91000366210938</v>
      </c>
      <c r="K135" s="5">
        <v>212</v>
      </c>
      <c r="L135" s="23">
        <f t="shared" si="12"/>
        <v>445.91000366210938</v>
      </c>
      <c r="M135" s="23">
        <v>250.50999450683594</v>
      </c>
      <c r="N135" s="5">
        <v>76</v>
      </c>
      <c r="O135" s="23">
        <f t="shared" si="13"/>
        <v>326.50999450683594</v>
      </c>
      <c r="P135" s="23">
        <f t="shared" si="14"/>
        <v>326.50999450683594</v>
      </c>
      <c r="Q135" s="23">
        <f t="shared" si="15"/>
        <v>177.59733623737236</v>
      </c>
    </row>
    <row r="136" spans="1:17" ht="30" x14ac:dyDescent="0.25">
      <c r="A136" s="5">
        <v>39</v>
      </c>
      <c r="B136" s="16" t="s">
        <v>451</v>
      </c>
      <c r="C136" s="16">
        <v>2000</v>
      </c>
      <c r="D136" s="16">
        <v>2000</v>
      </c>
      <c r="E136" s="16">
        <v>2000</v>
      </c>
      <c r="F136" s="16">
        <v>1</v>
      </c>
      <c r="G136" s="16" t="s">
        <v>71</v>
      </c>
      <c r="H136" s="16" t="s">
        <v>72</v>
      </c>
      <c r="I136" s="16" t="s">
        <v>452</v>
      </c>
      <c r="J136" s="23"/>
      <c r="K136" s="5"/>
      <c r="L136" s="23" t="s">
        <v>894</v>
      </c>
      <c r="M136" s="23">
        <v>216.99000549316406</v>
      </c>
      <c r="N136" s="5">
        <v>112</v>
      </c>
      <c r="O136" s="23">
        <f t="shared" si="13"/>
        <v>328.99000549316406</v>
      </c>
      <c r="P136" s="23">
        <f t="shared" si="14"/>
        <v>328.99000549316406</v>
      </c>
      <c r="Q136" s="23">
        <f t="shared" si="15"/>
        <v>179.70583048020231</v>
      </c>
    </row>
    <row r="137" spans="1:17" ht="30" x14ac:dyDescent="0.25">
      <c r="A137" s="5"/>
      <c r="B137" s="16" t="s">
        <v>389</v>
      </c>
      <c r="C137" s="16">
        <v>1999</v>
      </c>
      <c r="D137" s="16">
        <v>1999</v>
      </c>
      <c r="E137" s="16">
        <v>1999</v>
      </c>
      <c r="F137" s="16">
        <v>1</v>
      </c>
      <c r="G137" s="16" t="s">
        <v>162</v>
      </c>
      <c r="H137" s="16" t="s">
        <v>163</v>
      </c>
      <c r="I137" s="16" t="s">
        <v>164</v>
      </c>
      <c r="J137" s="23"/>
      <c r="K137" s="5"/>
      <c r="L137" s="23" t="s">
        <v>855</v>
      </c>
      <c r="M137" s="23"/>
      <c r="N137" s="5"/>
      <c r="O137" s="23" t="s">
        <v>855</v>
      </c>
      <c r="P137" s="23"/>
      <c r="Q137" s="23" t="str">
        <f t="shared" si="15"/>
        <v/>
      </c>
    </row>
    <row r="139" spans="1:17" ht="18.75" x14ac:dyDescent="0.25">
      <c r="A139" s="60" t="s">
        <v>901</v>
      </c>
      <c r="B139" s="60"/>
      <c r="C139" s="60"/>
      <c r="D139" s="60"/>
      <c r="E139" s="60"/>
      <c r="F139" s="60"/>
      <c r="G139" s="60"/>
      <c r="H139" s="60"/>
      <c r="I139" s="60"/>
      <c r="J139" s="60"/>
    </row>
    <row r="140" spans="1:17" x14ac:dyDescent="0.25">
      <c r="A140" s="77" t="s">
        <v>846</v>
      </c>
      <c r="B140" s="77" t="s">
        <v>1</v>
      </c>
      <c r="C140" s="77" t="s">
        <v>2</v>
      </c>
      <c r="D140" s="77" t="s">
        <v>541</v>
      </c>
      <c r="E140" s="77" t="s">
        <v>542</v>
      </c>
      <c r="F140" s="77" t="s">
        <v>3</v>
      </c>
      <c r="G140" s="77" t="s">
        <v>4</v>
      </c>
      <c r="H140" s="77" t="s">
        <v>5</v>
      </c>
      <c r="I140" s="77" t="s">
        <v>6</v>
      </c>
      <c r="J140" s="87" t="s">
        <v>848</v>
      </c>
      <c r="K140" s="88"/>
      <c r="L140" s="89"/>
      <c r="M140" s="87" t="s">
        <v>852</v>
      </c>
      <c r="N140" s="88"/>
      <c r="O140" s="89"/>
      <c r="P140" s="77" t="s">
        <v>853</v>
      </c>
      <c r="Q140" s="77" t="s">
        <v>854</v>
      </c>
    </row>
    <row r="141" spans="1:17" x14ac:dyDescent="0.25">
      <c r="A141" s="78"/>
      <c r="B141" s="78"/>
      <c r="C141" s="78"/>
      <c r="D141" s="78"/>
      <c r="E141" s="78"/>
      <c r="F141" s="78"/>
      <c r="G141" s="78"/>
      <c r="H141" s="78"/>
      <c r="I141" s="78"/>
      <c r="J141" s="18" t="s">
        <v>849</v>
      </c>
      <c r="K141" s="18" t="s">
        <v>850</v>
      </c>
      <c r="L141" s="18" t="s">
        <v>851</v>
      </c>
      <c r="M141" s="18" t="s">
        <v>849</v>
      </c>
      <c r="N141" s="18" t="s">
        <v>850</v>
      </c>
      <c r="O141" s="18" t="s">
        <v>851</v>
      </c>
      <c r="P141" s="78"/>
      <c r="Q141" s="78"/>
    </row>
    <row r="142" spans="1:17" ht="45" x14ac:dyDescent="0.25">
      <c r="A142" s="20">
        <v>1</v>
      </c>
      <c r="B142" s="21" t="s">
        <v>268</v>
      </c>
      <c r="C142" s="21">
        <v>1981</v>
      </c>
      <c r="D142" s="21">
        <v>1981</v>
      </c>
      <c r="E142" s="21">
        <v>1981</v>
      </c>
      <c r="F142" s="21" t="s">
        <v>269</v>
      </c>
      <c r="G142" s="21" t="s">
        <v>270</v>
      </c>
      <c r="H142" s="21" t="s">
        <v>271</v>
      </c>
      <c r="I142" s="21" t="s">
        <v>272</v>
      </c>
      <c r="J142" s="22">
        <v>103.87000274658203</v>
      </c>
      <c r="K142" s="20">
        <v>4</v>
      </c>
      <c r="L142" s="22">
        <f t="shared" ref="L142:L173" si="16">J142+K142</f>
        <v>107.87000274658203</v>
      </c>
      <c r="M142" s="22"/>
      <c r="N142" s="20"/>
      <c r="O142" s="22" t="s">
        <v>855</v>
      </c>
      <c r="P142" s="22">
        <f t="shared" ref="P142:P173" si="17">MIN(O142,L142)</f>
        <v>107.87000274658203</v>
      </c>
      <c r="Q142" s="22">
        <f t="shared" ref="Q142:Q173" si="18">IF( AND(ISNUMBER(P$142),ISNUMBER(P142)),(P142-P$142)/P$142*100,"")</f>
        <v>0</v>
      </c>
    </row>
    <row r="143" spans="1:17" ht="60" x14ac:dyDescent="0.25">
      <c r="A143" s="5">
        <v>2</v>
      </c>
      <c r="B143" s="16" t="s">
        <v>332</v>
      </c>
      <c r="C143" s="16">
        <v>1995</v>
      </c>
      <c r="D143" s="16">
        <v>1995</v>
      </c>
      <c r="E143" s="16">
        <v>1995</v>
      </c>
      <c r="F143" s="16" t="s">
        <v>11</v>
      </c>
      <c r="G143" s="16" t="s">
        <v>333</v>
      </c>
      <c r="H143" s="16" t="s">
        <v>334</v>
      </c>
      <c r="I143" s="16" t="s">
        <v>335</v>
      </c>
      <c r="J143" s="23">
        <v>106.66000366210938</v>
      </c>
      <c r="K143" s="5">
        <v>2</v>
      </c>
      <c r="L143" s="23">
        <f t="shared" si="16"/>
        <v>108.66000366210938</v>
      </c>
      <c r="M143" s="23">
        <v>112.22000122070313</v>
      </c>
      <c r="N143" s="5">
        <v>10</v>
      </c>
      <c r="O143" s="23">
        <f t="shared" ref="O143:O171" si="19">M143+N143</f>
        <v>122.22000122070313</v>
      </c>
      <c r="P143" s="23">
        <f t="shared" si="17"/>
        <v>108.66000366210938</v>
      </c>
      <c r="Q143" s="23">
        <f t="shared" si="18"/>
        <v>0.73236385965733719</v>
      </c>
    </row>
    <row r="144" spans="1:17" ht="75" x14ac:dyDescent="0.25">
      <c r="A144" s="5">
        <v>3</v>
      </c>
      <c r="B144" s="16" t="s">
        <v>427</v>
      </c>
      <c r="C144" s="16">
        <v>1993</v>
      </c>
      <c r="D144" s="16">
        <v>1993</v>
      </c>
      <c r="E144" s="16">
        <v>1993</v>
      </c>
      <c r="F144" s="16" t="s">
        <v>11</v>
      </c>
      <c r="G144" s="16" t="s">
        <v>150</v>
      </c>
      <c r="H144" s="16" t="s">
        <v>428</v>
      </c>
      <c r="I144" s="16" t="s">
        <v>152</v>
      </c>
      <c r="J144" s="23">
        <v>105.98999786376953</v>
      </c>
      <c r="K144" s="5">
        <v>4</v>
      </c>
      <c r="L144" s="23">
        <f t="shared" si="16"/>
        <v>109.98999786376953</v>
      </c>
      <c r="M144" s="23">
        <v>103.58999633789063</v>
      </c>
      <c r="N144" s="5">
        <v>54</v>
      </c>
      <c r="O144" s="23">
        <f t="shared" si="19"/>
        <v>157.58999633789063</v>
      </c>
      <c r="P144" s="23">
        <f t="shared" si="17"/>
        <v>109.98999786376953</v>
      </c>
      <c r="Q144" s="23">
        <f t="shared" si="18"/>
        <v>1.9653240597091521</v>
      </c>
    </row>
    <row r="145" spans="1:17" ht="60" x14ac:dyDescent="0.25">
      <c r="A145" s="5">
        <v>4</v>
      </c>
      <c r="B145" s="16" t="s">
        <v>522</v>
      </c>
      <c r="C145" s="16">
        <v>1996</v>
      </c>
      <c r="D145" s="16">
        <v>1996</v>
      </c>
      <c r="E145" s="16">
        <v>1996</v>
      </c>
      <c r="F145" s="16" t="s">
        <v>11</v>
      </c>
      <c r="G145" s="16" t="s">
        <v>310</v>
      </c>
      <c r="H145" s="16" t="s">
        <v>311</v>
      </c>
      <c r="I145" s="16" t="s">
        <v>312</v>
      </c>
      <c r="J145" s="23">
        <v>131.96000671386719</v>
      </c>
      <c r="K145" s="5">
        <v>6</v>
      </c>
      <c r="L145" s="23">
        <f t="shared" si="16"/>
        <v>137.96000671386719</v>
      </c>
      <c r="M145" s="23">
        <v>111.09999847412109</v>
      </c>
      <c r="N145" s="5">
        <v>0</v>
      </c>
      <c r="O145" s="23">
        <f t="shared" si="19"/>
        <v>111.09999847412109</v>
      </c>
      <c r="P145" s="23">
        <f t="shared" si="17"/>
        <v>111.09999847412109</v>
      </c>
      <c r="Q145" s="23">
        <f t="shared" si="18"/>
        <v>2.994341007969807</v>
      </c>
    </row>
    <row r="146" spans="1:17" ht="90" x14ac:dyDescent="0.25">
      <c r="A146" s="5">
        <v>5</v>
      </c>
      <c r="B146" s="16" t="s">
        <v>230</v>
      </c>
      <c r="C146" s="16">
        <v>1998</v>
      </c>
      <c r="D146" s="16">
        <v>1998</v>
      </c>
      <c r="E146" s="16">
        <v>1998</v>
      </c>
      <c r="F146" s="16" t="s">
        <v>18</v>
      </c>
      <c r="G146" s="16" t="s">
        <v>19</v>
      </c>
      <c r="H146" s="16" t="s">
        <v>222</v>
      </c>
      <c r="I146" s="16" t="s">
        <v>223</v>
      </c>
      <c r="J146" s="23">
        <v>110.65000152587891</v>
      </c>
      <c r="K146" s="5">
        <v>2</v>
      </c>
      <c r="L146" s="23">
        <f t="shared" si="16"/>
        <v>112.65000152587891</v>
      </c>
      <c r="M146" s="23">
        <v>109.12000274658203</v>
      </c>
      <c r="N146" s="5">
        <v>4</v>
      </c>
      <c r="O146" s="23">
        <f t="shared" si="19"/>
        <v>113.12000274658203</v>
      </c>
      <c r="P146" s="23">
        <f t="shared" si="17"/>
        <v>112.65000152587891</v>
      </c>
      <c r="Q146" s="23">
        <f t="shared" si="18"/>
        <v>4.4312586053478462</v>
      </c>
    </row>
    <row r="147" spans="1:17" ht="75" x14ac:dyDescent="0.25">
      <c r="A147" s="5">
        <v>6</v>
      </c>
      <c r="B147" s="16" t="s">
        <v>432</v>
      </c>
      <c r="C147" s="16">
        <v>1995</v>
      </c>
      <c r="D147" s="16">
        <v>1995</v>
      </c>
      <c r="E147" s="16">
        <v>1995</v>
      </c>
      <c r="F147" s="16" t="s">
        <v>11</v>
      </c>
      <c r="G147" s="16" t="s">
        <v>33</v>
      </c>
      <c r="H147" s="16" t="s">
        <v>34</v>
      </c>
      <c r="I147" s="16" t="s">
        <v>35</v>
      </c>
      <c r="J147" s="23">
        <v>114.55000305175781</v>
      </c>
      <c r="K147" s="5">
        <v>2</v>
      </c>
      <c r="L147" s="23">
        <f t="shared" si="16"/>
        <v>116.55000305175781</v>
      </c>
      <c r="M147" s="23">
        <v>112.76000213623047</v>
      </c>
      <c r="N147" s="5">
        <v>0</v>
      </c>
      <c r="O147" s="23">
        <f t="shared" si="19"/>
        <v>112.76000213623047</v>
      </c>
      <c r="P147" s="23">
        <f t="shared" si="17"/>
        <v>112.76000213623047</v>
      </c>
      <c r="Q147" s="23">
        <f t="shared" si="18"/>
        <v>4.5332337676271939</v>
      </c>
    </row>
    <row r="148" spans="1:17" ht="75" x14ac:dyDescent="0.25">
      <c r="A148" s="5">
        <v>7</v>
      </c>
      <c r="B148" s="16" t="s">
        <v>462</v>
      </c>
      <c r="C148" s="16">
        <v>1985</v>
      </c>
      <c r="D148" s="16">
        <v>1985</v>
      </c>
      <c r="E148" s="16">
        <v>1985</v>
      </c>
      <c r="F148" s="16" t="s">
        <v>11</v>
      </c>
      <c r="G148" s="16" t="s">
        <v>33</v>
      </c>
      <c r="H148" s="16" t="s">
        <v>246</v>
      </c>
      <c r="I148" s="16" t="s">
        <v>168</v>
      </c>
      <c r="J148" s="23">
        <v>113.73999786376953</v>
      </c>
      <c r="K148" s="5">
        <v>12</v>
      </c>
      <c r="L148" s="23">
        <f t="shared" si="16"/>
        <v>125.73999786376953</v>
      </c>
      <c r="M148" s="23">
        <v>108.97000122070313</v>
      </c>
      <c r="N148" s="5">
        <v>4</v>
      </c>
      <c r="O148" s="23">
        <f t="shared" si="19"/>
        <v>112.97000122070313</v>
      </c>
      <c r="P148" s="23">
        <f t="shared" si="17"/>
        <v>112.97000122070313</v>
      </c>
      <c r="Q148" s="23">
        <f t="shared" si="18"/>
        <v>4.7279116939511638</v>
      </c>
    </row>
    <row r="149" spans="1:17" x14ac:dyDescent="0.25">
      <c r="A149" s="5">
        <v>8</v>
      </c>
      <c r="B149" s="16" t="s">
        <v>454</v>
      </c>
      <c r="C149" s="16">
        <v>1991</v>
      </c>
      <c r="D149" s="16">
        <v>1991</v>
      </c>
      <c r="E149" s="16">
        <v>1991</v>
      </c>
      <c r="F149" s="16" t="s">
        <v>11</v>
      </c>
      <c r="G149" s="16" t="s">
        <v>49</v>
      </c>
      <c r="H149" s="16" t="s">
        <v>107</v>
      </c>
      <c r="I149" s="16" t="s">
        <v>108</v>
      </c>
      <c r="J149" s="23">
        <v>109.56999969482422</v>
      </c>
      <c r="K149" s="5">
        <v>4</v>
      </c>
      <c r="L149" s="23">
        <f t="shared" si="16"/>
        <v>113.56999969482422</v>
      </c>
      <c r="M149" s="23">
        <v>113.36000061035156</v>
      </c>
      <c r="N149" s="5">
        <v>50</v>
      </c>
      <c r="O149" s="23">
        <f t="shared" si="19"/>
        <v>163.36000061035156</v>
      </c>
      <c r="P149" s="23">
        <f t="shared" si="17"/>
        <v>113.56999969482422</v>
      </c>
      <c r="Q149" s="23">
        <f t="shared" si="18"/>
        <v>5.2841353509864426</v>
      </c>
    </row>
    <row r="150" spans="1:17" x14ac:dyDescent="0.25">
      <c r="A150" s="5">
        <v>9</v>
      </c>
      <c r="B150" s="16" t="s">
        <v>27</v>
      </c>
      <c r="C150" s="16">
        <v>1997</v>
      </c>
      <c r="D150" s="16">
        <v>1997</v>
      </c>
      <c r="E150" s="16">
        <v>1997</v>
      </c>
      <c r="F150" s="16" t="s">
        <v>18</v>
      </c>
      <c r="G150" s="16" t="s">
        <v>28</v>
      </c>
      <c r="H150" s="16" t="s">
        <v>29</v>
      </c>
      <c r="I150" s="16" t="s">
        <v>30</v>
      </c>
      <c r="J150" s="23">
        <v>110.01000213623047</v>
      </c>
      <c r="K150" s="5">
        <v>4</v>
      </c>
      <c r="L150" s="23">
        <f t="shared" si="16"/>
        <v>114.01000213623047</v>
      </c>
      <c r="M150" s="23">
        <v>116.75</v>
      </c>
      <c r="N150" s="5">
        <v>4</v>
      </c>
      <c r="O150" s="23">
        <f t="shared" si="19"/>
        <v>120.75</v>
      </c>
      <c r="P150" s="23">
        <f t="shared" si="17"/>
        <v>114.01000213623047</v>
      </c>
      <c r="Q150" s="23">
        <f t="shared" si="18"/>
        <v>5.6920360001038279</v>
      </c>
    </row>
    <row r="151" spans="1:17" ht="75" x14ac:dyDescent="0.25">
      <c r="A151" s="5">
        <v>10</v>
      </c>
      <c r="B151" s="16" t="s">
        <v>149</v>
      </c>
      <c r="C151" s="16">
        <v>1997</v>
      </c>
      <c r="D151" s="16">
        <v>1997</v>
      </c>
      <c r="E151" s="16">
        <v>1997</v>
      </c>
      <c r="F151" s="16" t="s">
        <v>18</v>
      </c>
      <c r="G151" s="16" t="s">
        <v>150</v>
      </c>
      <c r="H151" s="16" t="s">
        <v>151</v>
      </c>
      <c r="I151" s="16" t="s">
        <v>152</v>
      </c>
      <c r="J151" s="23">
        <v>112.05999755859375</v>
      </c>
      <c r="K151" s="5">
        <v>2</v>
      </c>
      <c r="L151" s="23">
        <f t="shared" si="16"/>
        <v>114.05999755859375</v>
      </c>
      <c r="M151" s="23">
        <v>115.45999908447266</v>
      </c>
      <c r="N151" s="5">
        <v>2</v>
      </c>
      <c r="O151" s="23">
        <f t="shared" si="19"/>
        <v>117.45999908447266</v>
      </c>
      <c r="P151" s="23">
        <f t="shared" si="17"/>
        <v>114.05999755859375</v>
      </c>
      <c r="Q151" s="23">
        <f t="shared" si="18"/>
        <v>5.7383838457423746</v>
      </c>
    </row>
    <row r="152" spans="1:17" ht="45" x14ac:dyDescent="0.25">
      <c r="A152" s="5">
        <v>11</v>
      </c>
      <c r="B152" s="16" t="s">
        <v>440</v>
      </c>
      <c r="C152" s="16">
        <v>1995</v>
      </c>
      <c r="D152" s="16">
        <v>1995</v>
      </c>
      <c r="E152" s="16">
        <v>1995</v>
      </c>
      <c r="F152" s="16" t="s">
        <v>11</v>
      </c>
      <c r="G152" s="16" t="s">
        <v>102</v>
      </c>
      <c r="H152" s="16" t="s">
        <v>141</v>
      </c>
      <c r="I152" s="16" t="s">
        <v>104</v>
      </c>
      <c r="J152" s="23">
        <v>111.81999969482422</v>
      </c>
      <c r="K152" s="5">
        <v>4</v>
      </c>
      <c r="L152" s="23">
        <f t="shared" si="16"/>
        <v>115.81999969482422</v>
      </c>
      <c r="M152" s="23">
        <v>110.77999877929688</v>
      </c>
      <c r="N152" s="5">
        <v>8</v>
      </c>
      <c r="O152" s="23">
        <f t="shared" si="19"/>
        <v>118.77999877929688</v>
      </c>
      <c r="P152" s="23">
        <f t="shared" si="17"/>
        <v>115.81999969482422</v>
      </c>
      <c r="Q152" s="23">
        <f t="shared" si="18"/>
        <v>7.3699793694443851</v>
      </c>
    </row>
    <row r="153" spans="1:17" ht="75" x14ac:dyDescent="0.25">
      <c r="A153" s="5">
        <v>12</v>
      </c>
      <c r="B153" s="16" t="s">
        <v>497</v>
      </c>
      <c r="C153" s="16">
        <v>1999</v>
      </c>
      <c r="D153" s="16">
        <v>1999</v>
      </c>
      <c r="E153" s="16">
        <v>1999</v>
      </c>
      <c r="F153" s="16" t="s">
        <v>18</v>
      </c>
      <c r="G153" s="16" t="s">
        <v>102</v>
      </c>
      <c r="H153" s="16" t="s">
        <v>261</v>
      </c>
      <c r="I153" s="16" t="s">
        <v>142</v>
      </c>
      <c r="J153" s="23">
        <v>116.01000213623047</v>
      </c>
      <c r="K153" s="5">
        <v>8</v>
      </c>
      <c r="L153" s="23">
        <f t="shared" si="16"/>
        <v>124.01000213623047</v>
      </c>
      <c r="M153" s="23">
        <v>111.86000061035156</v>
      </c>
      <c r="N153" s="5">
        <v>4</v>
      </c>
      <c r="O153" s="23">
        <f t="shared" si="19"/>
        <v>115.86000061035156</v>
      </c>
      <c r="P153" s="23">
        <f t="shared" si="17"/>
        <v>115.86000061035156</v>
      </c>
      <c r="Q153" s="23">
        <f t="shared" si="18"/>
        <v>7.4070618896157416</v>
      </c>
    </row>
    <row r="154" spans="1:17" x14ac:dyDescent="0.25">
      <c r="A154" s="5">
        <v>13</v>
      </c>
      <c r="B154" s="16" t="s">
        <v>214</v>
      </c>
      <c r="C154" s="16">
        <v>1996</v>
      </c>
      <c r="D154" s="16">
        <v>1996</v>
      </c>
      <c r="E154" s="16">
        <v>1996</v>
      </c>
      <c r="F154" s="16" t="s">
        <v>18</v>
      </c>
      <c r="G154" s="16" t="s">
        <v>33</v>
      </c>
      <c r="H154" s="16" t="s">
        <v>215</v>
      </c>
      <c r="I154" s="16" t="s">
        <v>216</v>
      </c>
      <c r="J154" s="23">
        <v>113.26999664306641</v>
      </c>
      <c r="K154" s="5">
        <v>6</v>
      </c>
      <c r="L154" s="23">
        <f t="shared" si="16"/>
        <v>119.26999664306641</v>
      </c>
      <c r="M154" s="23">
        <v>111.97000122070313</v>
      </c>
      <c r="N154" s="5">
        <v>4</v>
      </c>
      <c r="O154" s="23">
        <f t="shared" si="19"/>
        <v>115.97000122070313</v>
      </c>
      <c r="P154" s="23">
        <f t="shared" si="17"/>
        <v>115.97000122070313</v>
      </c>
      <c r="Q154" s="23">
        <f t="shared" si="18"/>
        <v>7.5090370518950884</v>
      </c>
    </row>
    <row r="155" spans="1:17" ht="75" x14ac:dyDescent="0.25">
      <c r="A155" s="5">
        <v>14</v>
      </c>
      <c r="B155" s="16" t="s">
        <v>166</v>
      </c>
      <c r="C155" s="16">
        <v>1985</v>
      </c>
      <c r="D155" s="16">
        <v>1985</v>
      </c>
      <c r="E155" s="16">
        <v>1985</v>
      </c>
      <c r="F155" s="16" t="s">
        <v>11</v>
      </c>
      <c r="G155" s="16" t="s">
        <v>33</v>
      </c>
      <c r="H155" s="16" t="s">
        <v>167</v>
      </c>
      <c r="I155" s="16" t="s">
        <v>168</v>
      </c>
      <c r="J155" s="23">
        <v>116.56999969482422</v>
      </c>
      <c r="K155" s="5">
        <v>4</v>
      </c>
      <c r="L155" s="23">
        <f t="shared" si="16"/>
        <v>120.56999969482422</v>
      </c>
      <c r="M155" s="23">
        <v>115.15000152587891</v>
      </c>
      <c r="N155" s="5">
        <v>2</v>
      </c>
      <c r="O155" s="23">
        <f t="shared" si="19"/>
        <v>117.15000152587891</v>
      </c>
      <c r="P155" s="23">
        <f t="shared" si="17"/>
        <v>117.15000152587891</v>
      </c>
      <c r="Q155" s="23">
        <f t="shared" si="18"/>
        <v>8.6029466422637331</v>
      </c>
    </row>
    <row r="156" spans="1:17" ht="90" x14ac:dyDescent="0.25">
      <c r="A156" s="5">
        <v>15</v>
      </c>
      <c r="B156" s="16" t="s">
        <v>221</v>
      </c>
      <c r="C156" s="16">
        <v>1998</v>
      </c>
      <c r="D156" s="16">
        <v>1998</v>
      </c>
      <c r="E156" s="16">
        <v>1998</v>
      </c>
      <c r="F156" s="16" t="s">
        <v>18</v>
      </c>
      <c r="G156" s="16" t="s">
        <v>19</v>
      </c>
      <c r="H156" s="16" t="s">
        <v>222</v>
      </c>
      <c r="I156" s="16" t="s">
        <v>223</v>
      </c>
      <c r="J156" s="23">
        <v>132.71000671386719</v>
      </c>
      <c r="K156" s="5">
        <v>4</v>
      </c>
      <c r="L156" s="23">
        <f t="shared" si="16"/>
        <v>136.71000671386719</v>
      </c>
      <c r="M156" s="23">
        <v>114.23999786376953</v>
      </c>
      <c r="N156" s="5">
        <v>4</v>
      </c>
      <c r="O156" s="23">
        <f t="shared" si="19"/>
        <v>118.23999786376953</v>
      </c>
      <c r="P156" s="23">
        <f t="shared" si="17"/>
        <v>118.23999786376953</v>
      </c>
      <c r="Q156" s="23">
        <f t="shared" si="18"/>
        <v>9.613418794054942</v>
      </c>
    </row>
    <row r="157" spans="1:17" ht="30" x14ac:dyDescent="0.25">
      <c r="A157" s="5">
        <v>16</v>
      </c>
      <c r="B157" s="16" t="s">
        <v>10</v>
      </c>
      <c r="C157" s="16">
        <v>1995</v>
      </c>
      <c r="D157" s="16">
        <v>1995</v>
      </c>
      <c r="E157" s="16">
        <v>1995</v>
      </c>
      <c r="F157" s="16" t="s">
        <v>11</v>
      </c>
      <c r="G157" s="16" t="s">
        <v>12</v>
      </c>
      <c r="H157" s="16" t="s">
        <v>13</v>
      </c>
      <c r="I157" s="16" t="s">
        <v>14</v>
      </c>
      <c r="J157" s="23">
        <v>114.37999725341797</v>
      </c>
      <c r="K157" s="5">
        <v>4</v>
      </c>
      <c r="L157" s="23">
        <f t="shared" si="16"/>
        <v>118.37999725341797</v>
      </c>
      <c r="M157" s="23">
        <v>123.40000152587891</v>
      </c>
      <c r="N157" s="5">
        <v>12</v>
      </c>
      <c r="O157" s="23">
        <f t="shared" si="19"/>
        <v>135.40000152587891</v>
      </c>
      <c r="P157" s="23">
        <f t="shared" si="17"/>
        <v>118.37999725341797</v>
      </c>
      <c r="Q157" s="23">
        <f t="shared" si="18"/>
        <v>9.7432040782709226</v>
      </c>
    </row>
    <row r="158" spans="1:17" ht="30" x14ac:dyDescent="0.25">
      <c r="A158" s="5">
        <v>17</v>
      </c>
      <c r="B158" s="16" t="s">
        <v>343</v>
      </c>
      <c r="C158" s="16">
        <v>1994</v>
      </c>
      <c r="D158" s="16">
        <v>1994</v>
      </c>
      <c r="E158" s="16">
        <v>1994</v>
      </c>
      <c r="F158" s="16" t="s">
        <v>11</v>
      </c>
      <c r="G158" s="16" t="s">
        <v>12</v>
      </c>
      <c r="H158" s="16" t="s">
        <v>344</v>
      </c>
      <c r="I158" s="16" t="s">
        <v>14</v>
      </c>
      <c r="J158" s="23">
        <v>110.26000213623047</v>
      </c>
      <c r="K158" s="5">
        <v>52</v>
      </c>
      <c r="L158" s="23">
        <f t="shared" si="16"/>
        <v>162.26000213623047</v>
      </c>
      <c r="M158" s="23">
        <v>108.52999877929688</v>
      </c>
      <c r="N158" s="5">
        <v>10</v>
      </c>
      <c r="O158" s="23">
        <f t="shared" si="19"/>
        <v>118.52999877929688</v>
      </c>
      <c r="P158" s="23">
        <f t="shared" si="17"/>
        <v>118.52999877929688</v>
      </c>
      <c r="Q158" s="23">
        <f t="shared" si="18"/>
        <v>9.8822617607216259</v>
      </c>
    </row>
    <row r="159" spans="1:17" ht="30" x14ac:dyDescent="0.25">
      <c r="A159" s="5">
        <v>18</v>
      </c>
      <c r="B159" s="16" t="s">
        <v>339</v>
      </c>
      <c r="C159" s="16">
        <v>1987</v>
      </c>
      <c r="D159" s="16">
        <v>1987</v>
      </c>
      <c r="E159" s="16">
        <v>1987</v>
      </c>
      <c r="F159" s="16" t="s">
        <v>11</v>
      </c>
      <c r="G159" s="16" t="s">
        <v>49</v>
      </c>
      <c r="H159" s="16" t="s">
        <v>340</v>
      </c>
      <c r="I159" s="16" t="s">
        <v>341</v>
      </c>
      <c r="J159" s="23">
        <v>119.40000152587891</v>
      </c>
      <c r="K159" s="5">
        <v>2</v>
      </c>
      <c r="L159" s="23">
        <f t="shared" si="16"/>
        <v>121.40000152587891</v>
      </c>
      <c r="M159" s="23"/>
      <c r="N159" s="5"/>
      <c r="O159" s="23" t="s">
        <v>855</v>
      </c>
      <c r="P159" s="23">
        <f t="shared" si="17"/>
        <v>121.40000152587891</v>
      </c>
      <c r="Q159" s="23">
        <f t="shared" si="18"/>
        <v>12.542874232684293</v>
      </c>
    </row>
    <row r="160" spans="1:17" ht="75" x14ac:dyDescent="0.25">
      <c r="A160" s="5">
        <v>19</v>
      </c>
      <c r="B160" s="16" t="s">
        <v>375</v>
      </c>
      <c r="C160" s="16">
        <v>1995</v>
      </c>
      <c r="D160" s="16">
        <v>1995</v>
      </c>
      <c r="E160" s="16">
        <v>1995</v>
      </c>
      <c r="F160" s="16" t="s">
        <v>11</v>
      </c>
      <c r="G160" s="16" t="s">
        <v>87</v>
      </c>
      <c r="H160" s="16" t="s">
        <v>88</v>
      </c>
      <c r="I160" s="16" t="s">
        <v>89</v>
      </c>
      <c r="J160" s="23">
        <v>120.25</v>
      </c>
      <c r="K160" s="5">
        <v>56</v>
      </c>
      <c r="L160" s="23">
        <f t="shared" si="16"/>
        <v>176.25</v>
      </c>
      <c r="M160" s="23">
        <v>115.51000213623047</v>
      </c>
      <c r="N160" s="5">
        <v>6</v>
      </c>
      <c r="O160" s="23">
        <f t="shared" si="19"/>
        <v>121.51000213623047</v>
      </c>
      <c r="P160" s="23">
        <f t="shared" si="17"/>
        <v>121.51000213623047</v>
      </c>
      <c r="Q160" s="23">
        <f t="shared" si="18"/>
        <v>12.644849394963636</v>
      </c>
    </row>
    <row r="161" spans="1:17" ht="45" x14ac:dyDescent="0.25">
      <c r="A161" s="5">
        <v>20</v>
      </c>
      <c r="B161" s="16" t="s">
        <v>284</v>
      </c>
      <c r="C161" s="16">
        <v>1995</v>
      </c>
      <c r="D161" s="16">
        <v>1995</v>
      </c>
      <c r="E161" s="16">
        <v>1995</v>
      </c>
      <c r="F161" s="16" t="s">
        <v>11</v>
      </c>
      <c r="G161" s="16" t="s">
        <v>102</v>
      </c>
      <c r="H161" s="16" t="s">
        <v>141</v>
      </c>
      <c r="I161" s="16" t="s">
        <v>104</v>
      </c>
      <c r="J161" s="23">
        <v>108.97000122070313</v>
      </c>
      <c r="K161" s="5">
        <v>104</v>
      </c>
      <c r="L161" s="23">
        <f t="shared" si="16"/>
        <v>212.97000122070313</v>
      </c>
      <c r="M161" s="23">
        <v>109.51999664306641</v>
      </c>
      <c r="N161" s="5">
        <v>12</v>
      </c>
      <c r="O161" s="23">
        <f t="shared" si="19"/>
        <v>121.51999664306641</v>
      </c>
      <c r="P161" s="23">
        <f t="shared" si="17"/>
        <v>121.51999664306641</v>
      </c>
      <c r="Q161" s="23">
        <f t="shared" si="18"/>
        <v>12.654114720430828</v>
      </c>
    </row>
    <row r="162" spans="1:17" ht="75" x14ac:dyDescent="0.25">
      <c r="A162" s="5">
        <v>21</v>
      </c>
      <c r="B162" s="16" t="s">
        <v>232</v>
      </c>
      <c r="C162" s="16">
        <v>1995</v>
      </c>
      <c r="D162" s="16">
        <v>1995</v>
      </c>
      <c r="E162" s="16">
        <v>1995</v>
      </c>
      <c r="F162" s="16" t="s">
        <v>18</v>
      </c>
      <c r="G162" s="16" t="s">
        <v>150</v>
      </c>
      <c r="H162" s="16" t="s">
        <v>151</v>
      </c>
      <c r="I162" s="16" t="s">
        <v>152</v>
      </c>
      <c r="J162" s="23">
        <v>116.37999725341797</v>
      </c>
      <c r="K162" s="5">
        <v>6</v>
      </c>
      <c r="L162" s="23">
        <f t="shared" si="16"/>
        <v>122.37999725341797</v>
      </c>
      <c r="M162" s="23">
        <v>116.04000091552734</v>
      </c>
      <c r="N162" s="5">
        <v>12</v>
      </c>
      <c r="O162" s="23">
        <f t="shared" si="19"/>
        <v>128.04000091552734</v>
      </c>
      <c r="P162" s="23">
        <f t="shared" si="17"/>
        <v>122.37999725341797</v>
      </c>
      <c r="Q162" s="23">
        <f t="shared" si="18"/>
        <v>13.451371222196155</v>
      </c>
    </row>
    <row r="163" spans="1:17" ht="45" x14ac:dyDescent="0.25">
      <c r="A163" s="5">
        <v>22</v>
      </c>
      <c r="B163" s="16" t="s">
        <v>57</v>
      </c>
      <c r="C163" s="16">
        <v>1998</v>
      </c>
      <c r="D163" s="16">
        <v>1998</v>
      </c>
      <c r="E163" s="16">
        <v>1998</v>
      </c>
      <c r="F163" s="16" t="s">
        <v>18</v>
      </c>
      <c r="G163" s="16" t="s">
        <v>28</v>
      </c>
      <c r="H163" s="16" t="s">
        <v>58</v>
      </c>
      <c r="I163" s="16" t="s">
        <v>59</v>
      </c>
      <c r="J163" s="23">
        <v>118.43000030517578</v>
      </c>
      <c r="K163" s="5">
        <v>4</v>
      </c>
      <c r="L163" s="23">
        <f t="shared" si="16"/>
        <v>122.43000030517578</v>
      </c>
      <c r="M163" s="23">
        <v>126.47000122070313</v>
      </c>
      <c r="N163" s="5">
        <v>6</v>
      </c>
      <c r="O163" s="23">
        <f t="shared" si="19"/>
        <v>132.47000122070313</v>
      </c>
      <c r="P163" s="23">
        <f t="shared" si="17"/>
        <v>122.43000030517578</v>
      </c>
      <c r="Q163" s="23">
        <f t="shared" si="18"/>
        <v>13.497726140602234</v>
      </c>
    </row>
    <row r="164" spans="1:17" ht="60" x14ac:dyDescent="0.25">
      <c r="A164" s="5">
        <v>23</v>
      </c>
      <c r="B164" s="16" t="s">
        <v>309</v>
      </c>
      <c r="C164" s="16">
        <v>1996</v>
      </c>
      <c r="D164" s="16">
        <v>1996</v>
      </c>
      <c r="E164" s="16">
        <v>1996</v>
      </c>
      <c r="F164" s="16" t="s">
        <v>11</v>
      </c>
      <c r="G164" s="16" t="s">
        <v>310</v>
      </c>
      <c r="H164" s="16" t="s">
        <v>311</v>
      </c>
      <c r="I164" s="16" t="s">
        <v>312</v>
      </c>
      <c r="J164" s="23">
        <v>114.87999725341797</v>
      </c>
      <c r="K164" s="5">
        <v>8</v>
      </c>
      <c r="L164" s="23">
        <f t="shared" si="16"/>
        <v>122.87999725341797</v>
      </c>
      <c r="M164" s="23">
        <v>119.73000335693359</v>
      </c>
      <c r="N164" s="5">
        <v>6</v>
      </c>
      <c r="O164" s="23">
        <f t="shared" si="19"/>
        <v>125.73000335693359</v>
      </c>
      <c r="P164" s="23">
        <f t="shared" si="17"/>
        <v>122.87999725341797</v>
      </c>
      <c r="Q164" s="23">
        <f t="shared" si="18"/>
        <v>13.914892115186808</v>
      </c>
    </row>
    <row r="165" spans="1:17" ht="45" x14ac:dyDescent="0.25">
      <c r="A165" s="5">
        <v>24</v>
      </c>
      <c r="B165" s="16" t="s">
        <v>430</v>
      </c>
      <c r="C165" s="16">
        <v>1998</v>
      </c>
      <c r="D165" s="16">
        <v>1998</v>
      </c>
      <c r="E165" s="16">
        <v>1998</v>
      </c>
      <c r="F165" s="16" t="s">
        <v>18</v>
      </c>
      <c r="G165" s="16" t="s">
        <v>28</v>
      </c>
      <c r="H165" s="16" t="s">
        <v>58</v>
      </c>
      <c r="I165" s="16" t="s">
        <v>59</v>
      </c>
      <c r="J165" s="23">
        <v>115.83999633789063</v>
      </c>
      <c r="K165" s="5">
        <v>8</v>
      </c>
      <c r="L165" s="23">
        <f t="shared" si="16"/>
        <v>123.83999633789063</v>
      </c>
      <c r="M165" s="23">
        <v>118.98000335693359</v>
      </c>
      <c r="N165" s="5">
        <v>4</v>
      </c>
      <c r="O165" s="23">
        <f t="shared" si="19"/>
        <v>122.98000335693359</v>
      </c>
      <c r="P165" s="23">
        <f t="shared" si="17"/>
        <v>122.98000335693359</v>
      </c>
      <c r="Q165" s="23">
        <f t="shared" si="18"/>
        <v>14.007601951998966</v>
      </c>
    </row>
    <row r="166" spans="1:17" ht="30" x14ac:dyDescent="0.25">
      <c r="A166" s="5">
        <v>25</v>
      </c>
      <c r="B166" s="16" t="s">
        <v>70</v>
      </c>
      <c r="C166" s="16">
        <v>1965</v>
      </c>
      <c r="D166" s="16">
        <v>1965</v>
      </c>
      <c r="E166" s="16">
        <v>1965</v>
      </c>
      <c r="F166" s="16" t="s">
        <v>11</v>
      </c>
      <c r="G166" s="16" t="s">
        <v>71</v>
      </c>
      <c r="H166" s="16" t="s">
        <v>72</v>
      </c>
      <c r="I166" s="16" t="s">
        <v>73</v>
      </c>
      <c r="J166" s="23">
        <v>127.08000183105469</v>
      </c>
      <c r="K166" s="5">
        <v>6</v>
      </c>
      <c r="L166" s="23">
        <f t="shared" si="16"/>
        <v>133.08000183105469</v>
      </c>
      <c r="M166" s="23">
        <v>121.66000366210938</v>
      </c>
      <c r="N166" s="5">
        <v>2</v>
      </c>
      <c r="O166" s="23">
        <f t="shared" si="19"/>
        <v>123.66000366210938</v>
      </c>
      <c r="P166" s="23">
        <f t="shared" si="17"/>
        <v>123.66000366210938</v>
      </c>
      <c r="Q166" s="23">
        <f t="shared" si="18"/>
        <v>14.637990649376956</v>
      </c>
    </row>
    <row r="167" spans="1:17" ht="75" x14ac:dyDescent="0.25">
      <c r="A167" s="5">
        <v>26</v>
      </c>
      <c r="B167" s="16" t="s">
        <v>234</v>
      </c>
      <c r="C167" s="16">
        <v>1999</v>
      </c>
      <c r="D167" s="16">
        <v>1999</v>
      </c>
      <c r="E167" s="16">
        <v>1999</v>
      </c>
      <c r="F167" s="16" t="s">
        <v>18</v>
      </c>
      <c r="G167" s="16" t="s">
        <v>235</v>
      </c>
      <c r="H167" s="16" t="s">
        <v>178</v>
      </c>
      <c r="I167" s="16" t="s">
        <v>179</v>
      </c>
      <c r="J167" s="23">
        <v>116.69000244140625</v>
      </c>
      <c r="K167" s="5">
        <v>8</v>
      </c>
      <c r="L167" s="23">
        <f t="shared" si="16"/>
        <v>124.69000244140625</v>
      </c>
      <c r="M167" s="23">
        <v>115.27999877929688</v>
      </c>
      <c r="N167" s="5">
        <v>10</v>
      </c>
      <c r="O167" s="23">
        <f t="shared" si="19"/>
        <v>125.27999877929688</v>
      </c>
      <c r="P167" s="23">
        <f t="shared" si="17"/>
        <v>124.69000244140625</v>
      </c>
      <c r="Q167" s="23">
        <f t="shared" si="18"/>
        <v>15.592842557294897</v>
      </c>
    </row>
    <row r="168" spans="1:17" ht="90" x14ac:dyDescent="0.25">
      <c r="A168" s="5">
        <v>27</v>
      </c>
      <c r="B168" s="16" t="s">
        <v>292</v>
      </c>
      <c r="C168" s="16">
        <v>1996</v>
      </c>
      <c r="D168" s="16">
        <v>1996</v>
      </c>
      <c r="E168" s="16">
        <v>1996</v>
      </c>
      <c r="F168" s="16" t="s">
        <v>11</v>
      </c>
      <c r="G168" s="16" t="s">
        <v>120</v>
      </c>
      <c r="H168" s="16" t="s">
        <v>293</v>
      </c>
      <c r="I168" s="16" t="s">
        <v>294</v>
      </c>
      <c r="J168" s="23">
        <v>121.83000183105469</v>
      </c>
      <c r="K168" s="5">
        <v>60</v>
      </c>
      <c r="L168" s="23">
        <f t="shared" si="16"/>
        <v>181.83000183105469</v>
      </c>
      <c r="M168" s="23">
        <v>121.55999755859375</v>
      </c>
      <c r="N168" s="5">
        <v>4</v>
      </c>
      <c r="O168" s="23">
        <f t="shared" si="19"/>
        <v>125.55999755859375</v>
      </c>
      <c r="P168" s="23">
        <f t="shared" si="17"/>
        <v>125.55999755859375</v>
      </c>
      <c r="Q168" s="23">
        <f t="shared" si="18"/>
        <v>16.399364384527416</v>
      </c>
    </row>
    <row r="169" spans="1:17" ht="75" x14ac:dyDescent="0.25">
      <c r="A169" s="5">
        <v>28</v>
      </c>
      <c r="B169" s="16" t="s">
        <v>86</v>
      </c>
      <c r="C169" s="16">
        <v>1995</v>
      </c>
      <c r="D169" s="16">
        <v>1995</v>
      </c>
      <c r="E169" s="16">
        <v>1995</v>
      </c>
      <c r="F169" s="16" t="s">
        <v>11</v>
      </c>
      <c r="G169" s="16" t="s">
        <v>87</v>
      </c>
      <c r="H169" s="16" t="s">
        <v>88</v>
      </c>
      <c r="I169" s="16" t="s">
        <v>89</v>
      </c>
      <c r="J169" s="23">
        <v>128.14999389648438</v>
      </c>
      <c r="K169" s="5">
        <v>258</v>
      </c>
      <c r="L169" s="23">
        <f t="shared" si="16"/>
        <v>386.14999389648438</v>
      </c>
      <c r="M169" s="23">
        <v>126.16000366210938</v>
      </c>
      <c r="N169" s="5">
        <v>0</v>
      </c>
      <c r="O169" s="23">
        <f t="shared" si="19"/>
        <v>126.16000366210938</v>
      </c>
      <c r="P169" s="23">
        <f t="shared" si="17"/>
        <v>126.16000366210938</v>
      </c>
      <c r="Q169" s="23">
        <f t="shared" si="18"/>
        <v>16.955595114330226</v>
      </c>
    </row>
    <row r="170" spans="1:17" ht="30" x14ac:dyDescent="0.25">
      <c r="A170" s="5">
        <v>29</v>
      </c>
      <c r="B170" s="16" t="s">
        <v>52</v>
      </c>
      <c r="C170" s="16">
        <v>1998</v>
      </c>
      <c r="D170" s="16">
        <v>1998</v>
      </c>
      <c r="E170" s="16">
        <v>1998</v>
      </c>
      <c r="F170" s="16" t="s">
        <v>18</v>
      </c>
      <c r="G170" s="16" t="s">
        <v>53</v>
      </c>
      <c r="H170" s="16" t="s">
        <v>54</v>
      </c>
      <c r="I170" s="16" t="s">
        <v>55</v>
      </c>
      <c r="J170" s="23">
        <v>122.58000183105469</v>
      </c>
      <c r="K170" s="5">
        <v>4</v>
      </c>
      <c r="L170" s="23">
        <f t="shared" si="16"/>
        <v>126.58000183105469</v>
      </c>
      <c r="M170" s="23">
        <v>138.44999694824219</v>
      </c>
      <c r="N170" s="5">
        <v>108</v>
      </c>
      <c r="O170" s="23">
        <f t="shared" si="19"/>
        <v>246.44999694824219</v>
      </c>
      <c r="P170" s="23">
        <f t="shared" si="17"/>
        <v>126.58000183105469</v>
      </c>
      <c r="Q170" s="23">
        <f t="shared" si="18"/>
        <v>17.344950966978168</v>
      </c>
    </row>
    <row r="171" spans="1:17" ht="30" x14ac:dyDescent="0.25">
      <c r="A171" s="5">
        <v>30</v>
      </c>
      <c r="B171" s="16" t="s">
        <v>114</v>
      </c>
      <c r="C171" s="16">
        <v>1994</v>
      </c>
      <c r="D171" s="16">
        <v>1994</v>
      </c>
      <c r="E171" s="16">
        <v>1994</v>
      </c>
      <c r="F171" s="16" t="s">
        <v>11</v>
      </c>
      <c r="G171" s="16" t="s">
        <v>12</v>
      </c>
      <c r="H171" s="16" t="s">
        <v>13</v>
      </c>
      <c r="I171" s="16" t="s">
        <v>14</v>
      </c>
      <c r="J171" s="23">
        <v>125.31999969482422</v>
      </c>
      <c r="K171" s="5">
        <v>2</v>
      </c>
      <c r="L171" s="23">
        <f t="shared" si="16"/>
        <v>127.31999969482422</v>
      </c>
      <c r="M171" s="23">
        <v>121.01000213623047</v>
      </c>
      <c r="N171" s="5">
        <v>10</v>
      </c>
      <c r="O171" s="23">
        <f t="shared" si="19"/>
        <v>131.01000213623047</v>
      </c>
      <c r="P171" s="23">
        <f t="shared" si="17"/>
        <v>127.31999969482422</v>
      </c>
      <c r="Q171" s="23">
        <f t="shared" si="18"/>
        <v>18.030959908229427</v>
      </c>
    </row>
    <row r="172" spans="1:17" ht="30" x14ac:dyDescent="0.25">
      <c r="A172" s="5">
        <v>31</v>
      </c>
      <c r="B172" s="16" t="s">
        <v>484</v>
      </c>
      <c r="C172" s="16">
        <v>1990</v>
      </c>
      <c r="D172" s="16">
        <v>1990</v>
      </c>
      <c r="E172" s="16">
        <v>1990</v>
      </c>
      <c r="F172" s="16" t="s">
        <v>11</v>
      </c>
      <c r="G172" s="16" t="s">
        <v>49</v>
      </c>
      <c r="H172" s="16" t="s">
        <v>481</v>
      </c>
      <c r="I172" s="16" t="s">
        <v>341</v>
      </c>
      <c r="J172" s="23">
        <v>125.56999969482422</v>
      </c>
      <c r="K172" s="5">
        <v>4</v>
      </c>
      <c r="L172" s="23">
        <f t="shared" si="16"/>
        <v>129.56999969482422</v>
      </c>
      <c r="M172" s="23"/>
      <c r="N172" s="5"/>
      <c r="O172" s="23" t="s">
        <v>855</v>
      </c>
      <c r="P172" s="23">
        <f t="shared" si="17"/>
        <v>129.56999969482422</v>
      </c>
      <c r="Q172" s="23">
        <f t="shared" si="18"/>
        <v>20.116803926687368</v>
      </c>
    </row>
    <row r="173" spans="1:17" ht="30" x14ac:dyDescent="0.25">
      <c r="A173" s="5">
        <v>32</v>
      </c>
      <c r="B173" s="16" t="s">
        <v>480</v>
      </c>
      <c r="C173" s="16">
        <v>1990</v>
      </c>
      <c r="D173" s="16">
        <v>1990</v>
      </c>
      <c r="E173" s="16">
        <v>1990</v>
      </c>
      <c r="F173" s="16" t="s">
        <v>11</v>
      </c>
      <c r="G173" s="16" t="s">
        <v>49</v>
      </c>
      <c r="H173" s="16" t="s">
        <v>481</v>
      </c>
      <c r="I173" s="16" t="s">
        <v>482</v>
      </c>
      <c r="J173" s="23">
        <v>122.08000183105469</v>
      </c>
      <c r="K173" s="5">
        <v>8</v>
      </c>
      <c r="L173" s="23">
        <f t="shared" si="16"/>
        <v>130.08000183105469</v>
      </c>
      <c r="M173" s="23"/>
      <c r="N173" s="5"/>
      <c r="O173" s="23" t="s">
        <v>855</v>
      </c>
      <c r="P173" s="23">
        <f t="shared" si="17"/>
        <v>130.08000183105469</v>
      </c>
      <c r="Q173" s="23">
        <f t="shared" si="18"/>
        <v>20.589597217912743</v>
      </c>
    </row>
    <row r="174" spans="1:17" x14ac:dyDescent="0.25">
      <c r="A174" s="5">
        <v>33</v>
      </c>
      <c r="B174" s="16" t="s">
        <v>48</v>
      </c>
      <c r="C174" s="16">
        <v>1984</v>
      </c>
      <c r="D174" s="16">
        <v>1984</v>
      </c>
      <c r="E174" s="16">
        <v>1984</v>
      </c>
      <c r="F174" s="16" t="s">
        <v>11</v>
      </c>
      <c r="G174" s="16" t="s">
        <v>49</v>
      </c>
      <c r="H174" s="16" t="s">
        <v>50</v>
      </c>
      <c r="I174" s="16"/>
      <c r="J174" s="23">
        <v>120.16000366210938</v>
      </c>
      <c r="K174" s="5">
        <v>10</v>
      </c>
      <c r="L174" s="23">
        <f t="shared" ref="L174:L200" si="20">J174+K174</f>
        <v>130.16000366210938</v>
      </c>
      <c r="M174" s="23">
        <v>134.19999694824219</v>
      </c>
      <c r="N174" s="5">
        <v>4</v>
      </c>
      <c r="O174" s="23">
        <f t="shared" ref="O174:O199" si="21">M174+N174</f>
        <v>138.19999694824219</v>
      </c>
      <c r="P174" s="23">
        <f t="shared" ref="P174:P200" si="22">MIN(O174,L174)</f>
        <v>130.16000366210938</v>
      </c>
      <c r="Q174" s="23">
        <f t="shared" ref="Q174:Q203" si="23">IF( AND(ISNUMBER(P$142),ISNUMBER(P174)),(P174-P$142)/P$142*100,"")</f>
        <v>20.66376225825546</v>
      </c>
    </row>
    <row r="175" spans="1:17" x14ac:dyDescent="0.25">
      <c r="A175" s="5">
        <v>34</v>
      </c>
      <c r="B175" s="16" t="s">
        <v>106</v>
      </c>
      <c r="C175" s="16">
        <v>1995</v>
      </c>
      <c r="D175" s="16">
        <v>1995</v>
      </c>
      <c r="E175" s="16">
        <v>1995</v>
      </c>
      <c r="F175" s="16" t="s">
        <v>18</v>
      </c>
      <c r="G175" s="16" t="s">
        <v>49</v>
      </c>
      <c r="H175" s="16" t="s">
        <v>107</v>
      </c>
      <c r="I175" s="16" t="s">
        <v>108</v>
      </c>
      <c r="J175" s="23">
        <v>125.19000244140625</v>
      </c>
      <c r="K175" s="5">
        <v>6</v>
      </c>
      <c r="L175" s="23">
        <f t="shared" si="20"/>
        <v>131.19000244140625</v>
      </c>
      <c r="M175" s="23">
        <v>123.19000244140625</v>
      </c>
      <c r="N175" s="5">
        <v>8</v>
      </c>
      <c r="O175" s="23">
        <f t="shared" si="21"/>
        <v>131.19000244140625</v>
      </c>
      <c r="P175" s="23">
        <f t="shared" si="22"/>
        <v>131.19000244140625</v>
      </c>
      <c r="Q175" s="23">
        <f t="shared" si="23"/>
        <v>21.618614166173401</v>
      </c>
    </row>
    <row r="176" spans="1:17" ht="75" x14ac:dyDescent="0.25">
      <c r="A176" s="5">
        <v>35</v>
      </c>
      <c r="B176" s="16" t="s">
        <v>520</v>
      </c>
      <c r="C176" s="16">
        <v>1991</v>
      </c>
      <c r="D176" s="16">
        <v>1991</v>
      </c>
      <c r="E176" s="16">
        <v>1991</v>
      </c>
      <c r="F176" s="16" t="s">
        <v>11</v>
      </c>
      <c r="G176" s="16" t="s">
        <v>33</v>
      </c>
      <c r="H176" s="16" t="s">
        <v>246</v>
      </c>
      <c r="I176" s="16" t="s">
        <v>493</v>
      </c>
      <c r="J176" s="23">
        <v>126.48000335693359</v>
      </c>
      <c r="K176" s="5">
        <v>6</v>
      </c>
      <c r="L176" s="23">
        <f t="shared" si="20"/>
        <v>132.48000335693359</v>
      </c>
      <c r="M176" s="23">
        <v>125.66000366210938</v>
      </c>
      <c r="N176" s="5">
        <v>6</v>
      </c>
      <c r="O176" s="23">
        <f t="shared" si="21"/>
        <v>131.66000366210938</v>
      </c>
      <c r="P176" s="23">
        <f t="shared" si="22"/>
        <v>131.66000366210938</v>
      </c>
      <c r="Q176" s="23">
        <f t="shared" si="23"/>
        <v>22.05432493722742</v>
      </c>
    </row>
    <row r="177" spans="1:17" ht="60" x14ac:dyDescent="0.25">
      <c r="A177" s="5">
        <v>36</v>
      </c>
      <c r="B177" s="16" t="s">
        <v>101</v>
      </c>
      <c r="C177" s="16">
        <v>1997</v>
      </c>
      <c r="D177" s="16">
        <v>1997</v>
      </c>
      <c r="E177" s="16">
        <v>1997</v>
      </c>
      <c r="F177" s="16" t="s">
        <v>18</v>
      </c>
      <c r="G177" s="16" t="s">
        <v>102</v>
      </c>
      <c r="H177" s="16" t="s">
        <v>103</v>
      </c>
      <c r="I177" s="16" t="s">
        <v>104</v>
      </c>
      <c r="J177" s="23">
        <v>128.57000732421875</v>
      </c>
      <c r="K177" s="5">
        <v>14</v>
      </c>
      <c r="L177" s="23">
        <f t="shared" si="20"/>
        <v>142.57000732421875</v>
      </c>
      <c r="M177" s="23">
        <v>127.80999755859375</v>
      </c>
      <c r="N177" s="5">
        <v>4</v>
      </c>
      <c r="O177" s="23">
        <f t="shared" si="21"/>
        <v>131.80999755859375</v>
      </c>
      <c r="P177" s="23">
        <f t="shared" si="22"/>
        <v>131.80999755859375</v>
      </c>
      <c r="Q177" s="23">
        <f t="shared" si="23"/>
        <v>22.193375546910591</v>
      </c>
    </row>
    <row r="178" spans="1:17" ht="30" x14ac:dyDescent="0.25">
      <c r="A178" s="5">
        <v>37</v>
      </c>
      <c r="B178" s="16" t="s">
        <v>187</v>
      </c>
      <c r="C178" s="16">
        <v>2000</v>
      </c>
      <c r="D178" s="16">
        <v>2000</v>
      </c>
      <c r="E178" s="16">
        <v>2000</v>
      </c>
      <c r="F178" s="16">
        <v>1</v>
      </c>
      <c r="G178" s="16" t="s">
        <v>49</v>
      </c>
      <c r="H178" s="16" t="s">
        <v>83</v>
      </c>
      <c r="I178" s="16" t="s">
        <v>84</v>
      </c>
      <c r="J178" s="23">
        <v>135.41000366210938</v>
      </c>
      <c r="K178" s="5">
        <v>2</v>
      </c>
      <c r="L178" s="23">
        <f t="shared" si="20"/>
        <v>137.41000366210938</v>
      </c>
      <c r="M178" s="23">
        <v>131.66999816894531</v>
      </c>
      <c r="N178" s="5">
        <v>56</v>
      </c>
      <c r="O178" s="23">
        <f t="shared" si="21"/>
        <v>187.66999816894531</v>
      </c>
      <c r="P178" s="23">
        <f t="shared" si="22"/>
        <v>137.41000366210938</v>
      </c>
      <c r="Q178" s="23">
        <f t="shared" si="23"/>
        <v>27.38481520661994</v>
      </c>
    </row>
    <row r="179" spans="1:17" ht="60" x14ac:dyDescent="0.25">
      <c r="A179" s="5">
        <v>38</v>
      </c>
      <c r="B179" s="16" t="s">
        <v>240</v>
      </c>
      <c r="C179" s="16">
        <v>2000</v>
      </c>
      <c r="D179" s="16">
        <v>2000</v>
      </c>
      <c r="E179" s="16">
        <v>2000</v>
      </c>
      <c r="F179" s="16" t="s">
        <v>18</v>
      </c>
      <c r="G179" s="16" t="s">
        <v>241</v>
      </c>
      <c r="H179" s="16" t="s">
        <v>242</v>
      </c>
      <c r="I179" s="16" t="s">
        <v>243</v>
      </c>
      <c r="J179" s="23">
        <v>145.13999938964844</v>
      </c>
      <c r="K179" s="5">
        <v>6</v>
      </c>
      <c r="L179" s="23">
        <f t="shared" si="20"/>
        <v>151.13999938964844</v>
      </c>
      <c r="M179" s="23">
        <v>130.02000427246094</v>
      </c>
      <c r="N179" s="5">
        <v>8</v>
      </c>
      <c r="O179" s="23">
        <f t="shared" si="21"/>
        <v>138.02000427246094</v>
      </c>
      <c r="P179" s="23">
        <f t="shared" si="22"/>
        <v>138.02000427246094</v>
      </c>
      <c r="Q179" s="23">
        <f t="shared" si="23"/>
        <v>27.950311261889944</v>
      </c>
    </row>
    <row r="180" spans="1:17" ht="45" x14ac:dyDescent="0.25">
      <c r="A180" s="5">
        <v>39</v>
      </c>
      <c r="B180" s="16" t="s">
        <v>124</v>
      </c>
      <c r="C180" s="16">
        <v>1998</v>
      </c>
      <c r="D180" s="16">
        <v>1998</v>
      </c>
      <c r="E180" s="16">
        <v>1998</v>
      </c>
      <c r="F180" s="16" t="s">
        <v>18</v>
      </c>
      <c r="G180" s="16" t="s">
        <v>120</v>
      </c>
      <c r="H180" s="16" t="s">
        <v>125</v>
      </c>
      <c r="I180" s="16" t="s">
        <v>122</v>
      </c>
      <c r="J180" s="23"/>
      <c r="K180" s="5"/>
      <c r="L180" s="23" t="s">
        <v>855</v>
      </c>
      <c r="M180" s="23">
        <v>132.71000671386719</v>
      </c>
      <c r="N180" s="5">
        <v>6</v>
      </c>
      <c r="O180" s="23">
        <f t="shared" si="21"/>
        <v>138.71000671386719</v>
      </c>
      <c r="P180" s="23">
        <f t="shared" si="22"/>
        <v>138.71000671386719</v>
      </c>
      <c r="Q180" s="23">
        <f t="shared" si="23"/>
        <v>28.589972357502653</v>
      </c>
    </row>
    <row r="181" spans="1:17" ht="75" x14ac:dyDescent="0.25">
      <c r="A181" s="5">
        <v>40</v>
      </c>
      <c r="B181" s="16" t="s">
        <v>417</v>
      </c>
      <c r="C181" s="16">
        <v>1998</v>
      </c>
      <c r="D181" s="16">
        <v>1998</v>
      </c>
      <c r="E181" s="16">
        <v>1998</v>
      </c>
      <c r="F181" s="16" t="s">
        <v>18</v>
      </c>
      <c r="G181" s="16" t="s">
        <v>92</v>
      </c>
      <c r="H181" s="16" t="s">
        <v>111</v>
      </c>
      <c r="I181" s="16" t="s">
        <v>112</v>
      </c>
      <c r="J181" s="23">
        <v>120.95999908447266</v>
      </c>
      <c r="K181" s="5">
        <v>56</v>
      </c>
      <c r="L181" s="23">
        <f t="shared" si="20"/>
        <v>176.95999908447266</v>
      </c>
      <c r="M181" s="23">
        <v>134.92999267578125</v>
      </c>
      <c r="N181" s="5">
        <v>4</v>
      </c>
      <c r="O181" s="23">
        <f t="shared" si="21"/>
        <v>138.92999267578125</v>
      </c>
      <c r="P181" s="23">
        <f t="shared" si="22"/>
        <v>138.92999267578125</v>
      </c>
      <c r="Q181" s="23">
        <f t="shared" si="23"/>
        <v>28.793908536526281</v>
      </c>
    </row>
    <row r="182" spans="1:17" ht="75" x14ac:dyDescent="0.25">
      <c r="A182" s="5">
        <v>41</v>
      </c>
      <c r="B182" s="16" t="s">
        <v>386</v>
      </c>
      <c r="C182" s="16">
        <v>1992</v>
      </c>
      <c r="D182" s="16">
        <v>1992</v>
      </c>
      <c r="E182" s="16">
        <v>1992</v>
      </c>
      <c r="F182" s="16" t="s">
        <v>11</v>
      </c>
      <c r="G182" s="16" t="s">
        <v>150</v>
      </c>
      <c r="H182" s="16" t="s">
        <v>266</v>
      </c>
      <c r="I182" s="16" t="s">
        <v>387</v>
      </c>
      <c r="J182" s="23">
        <v>132.10000610351563</v>
      </c>
      <c r="K182" s="5">
        <v>8</v>
      </c>
      <c r="L182" s="23">
        <f t="shared" si="20"/>
        <v>140.10000610351563</v>
      </c>
      <c r="M182" s="23"/>
      <c r="N182" s="5"/>
      <c r="O182" s="23" t="s">
        <v>855</v>
      </c>
      <c r="P182" s="23">
        <f t="shared" si="22"/>
        <v>140.10000610351563</v>
      </c>
      <c r="Q182" s="23">
        <f t="shared" si="23"/>
        <v>29.878559874195272</v>
      </c>
    </row>
    <row r="183" spans="1:17" ht="45" x14ac:dyDescent="0.25">
      <c r="A183" s="5">
        <v>42</v>
      </c>
      <c r="B183" s="16" t="s">
        <v>444</v>
      </c>
      <c r="C183" s="16">
        <v>2001</v>
      </c>
      <c r="D183" s="16">
        <v>2001</v>
      </c>
      <c r="E183" s="16">
        <v>2001</v>
      </c>
      <c r="F183" s="16" t="s">
        <v>18</v>
      </c>
      <c r="G183" s="16" t="s">
        <v>197</v>
      </c>
      <c r="H183" s="16" t="s">
        <v>198</v>
      </c>
      <c r="I183" s="16" t="s">
        <v>445</v>
      </c>
      <c r="J183" s="23">
        <v>137.19000244140625</v>
      </c>
      <c r="K183" s="5">
        <v>58</v>
      </c>
      <c r="L183" s="23">
        <f t="shared" si="20"/>
        <v>195.19000244140625</v>
      </c>
      <c r="M183" s="23">
        <v>134.72000122070313</v>
      </c>
      <c r="N183" s="5">
        <v>6</v>
      </c>
      <c r="O183" s="23">
        <f t="shared" si="21"/>
        <v>140.72000122070313</v>
      </c>
      <c r="P183" s="23">
        <f t="shared" si="22"/>
        <v>140.72000122070313</v>
      </c>
      <c r="Q183" s="23">
        <f t="shared" si="23"/>
        <v>30.453321254932458</v>
      </c>
    </row>
    <row r="184" spans="1:17" ht="45" x14ac:dyDescent="0.25">
      <c r="A184" s="5">
        <v>43</v>
      </c>
      <c r="B184" s="16" t="s">
        <v>127</v>
      </c>
      <c r="C184" s="16">
        <v>1999</v>
      </c>
      <c r="D184" s="16">
        <v>1999</v>
      </c>
      <c r="E184" s="16">
        <v>1999</v>
      </c>
      <c r="F184" s="16" t="s">
        <v>18</v>
      </c>
      <c r="G184" s="16" t="s">
        <v>120</v>
      </c>
      <c r="H184" s="16" t="s">
        <v>128</v>
      </c>
      <c r="I184" s="16" t="s">
        <v>129</v>
      </c>
      <c r="J184" s="23">
        <v>147.41999816894531</v>
      </c>
      <c r="K184" s="5">
        <v>6</v>
      </c>
      <c r="L184" s="23">
        <f t="shared" si="20"/>
        <v>153.41999816894531</v>
      </c>
      <c r="M184" s="23">
        <v>133.03999328613281</v>
      </c>
      <c r="N184" s="5">
        <v>8</v>
      </c>
      <c r="O184" s="23">
        <f t="shared" si="21"/>
        <v>141.03999328613281</v>
      </c>
      <c r="P184" s="23">
        <f t="shared" si="22"/>
        <v>141.03999328613281</v>
      </c>
      <c r="Q184" s="23">
        <f t="shared" si="23"/>
        <v>30.749967270768249</v>
      </c>
    </row>
    <row r="185" spans="1:17" ht="45" x14ac:dyDescent="0.25">
      <c r="A185" s="5">
        <v>44</v>
      </c>
      <c r="B185" s="16" t="s">
        <v>296</v>
      </c>
      <c r="C185" s="16">
        <v>1998</v>
      </c>
      <c r="D185" s="16">
        <v>1998</v>
      </c>
      <c r="E185" s="16">
        <v>1998</v>
      </c>
      <c r="F185" s="16" t="s">
        <v>18</v>
      </c>
      <c r="G185" s="16" t="s">
        <v>120</v>
      </c>
      <c r="H185" s="16" t="s">
        <v>128</v>
      </c>
      <c r="I185" s="16" t="s">
        <v>129</v>
      </c>
      <c r="J185" s="23">
        <v>144.83000183105469</v>
      </c>
      <c r="K185" s="5">
        <v>8</v>
      </c>
      <c r="L185" s="23">
        <f t="shared" si="20"/>
        <v>152.83000183105469</v>
      </c>
      <c r="M185" s="23">
        <v>133.27999877929688</v>
      </c>
      <c r="N185" s="5">
        <v>8</v>
      </c>
      <c r="O185" s="23">
        <f t="shared" si="21"/>
        <v>141.27999877929688</v>
      </c>
      <c r="P185" s="23">
        <f t="shared" si="22"/>
        <v>141.27999877929688</v>
      </c>
      <c r="Q185" s="23">
        <f t="shared" si="23"/>
        <v>30.97246239179638</v>
      </c>
    </row>
    <row r="186" spans="1:17" ht="30" x14ac:dyDescent="0.25">
      <c r="A186" s="5">
        <v>45</v>
      </c>
      <c r="B186" s="16" t="s">
        <v>82</v>
      </c>
      <c r="C186" s="16">
        <v>1999</v>
      </c>
      <c r="D186" s="16">
        <v>1999</v>
      </c>
      <c r="E186" s="16">
        <v>1999</v>
      </c>
      <c r="F186" s="16" t="s">
        <v>18</v>
      </c>
      <c r="G186" s="16" t="s">
        <v>49</v>
      </c>
      <c r="H186" s="16" t="s">
        <v>83</v>
      </c>
      <c r="I186" s="16" t="s">
        <v>84</v>
      </c>
      <c r="J186" s="23">
        <v>138.80000305175781</v>
      </c>
      <c r="K186" s="5">
        <v>6</v>
      </c>
      <c r="L186" s="23">
        <f t="shared" si="20"/>
        <v>144.80000305175781</v>
      </c>
      <c r="M186" s="23">
        <v>136.6300048828125</v>
      </c>
      <c r="N186" s="5">
        <v>16</v>
      </c>
      <c r="O186" s="23">
        <f t="shared" si="21"/>
        <v>152.6300048828125</v>
      </c>
      <c r="P186" s="23">
        <f t="shared" si="22"/>
        <v>144.80000305175781</v>
      </c>
      <c r="Q186" s="23">
        <f t="shared" si="23"/>
        <v>34.235653439200405</v>
      </c>
    </row>
    <row r="187" spans="1:17" ht="45" x14ac:dyDescent="0.25">
      <c r="A187" s="5">
        <v>46</v>
      </c>
      <c r="B187" s="16" t="s">
        <v>274</v>
      </c>
      <c r="C187" s="16">
        <v>2000</v>
      </c>
      <c r="D187" s="16">
        <v>2000</v>
      </c>
      <c r="E187" s="16">
        <v>2000</v>
      </c>
      <c r="F187" s="16" t="s">
        <v>18</v>
      </c>
      <c r="G187" s="16" t="s">
        <v>28</v>
      </c>
      <c r="H187" s="16" t="s">
        <v>58</v>
      </c>
      <c r="I187" s="16" t="s">
        <v>76</v>
      </c>
      <c r="J187" s="23">
        <v>148.44999694824219</v>
      </c>
      <c r="K187" s="5">
        <v>14</v>
      </c>
      <c r="L187" s="23">
        <f t="shared" si="20"/>
        <v>162.44999694824219</v>
      </c>
      <c r="M187" s="23">
        <v>127.73000335693359</v>
      </c>
      <c r="N187" s="5">
        <v>18</v>
      </c>
      <c r="O187" s="23">
        <f t="shared" si="21"/>
        <v>145.73000335693359</v>
      </c>
      <c r="P187" s="23">
        <f t="shared" si="22"/>
        <v>145.73000335693359</v>
      </c>
      <c r="Q187" s="23">
        <f t="shared" si="23"/>
        <v>35.097802583073722</v>
      </c>
    </row>
    <row r="188" spans="1:17" ht="45" x14ac:dyDescent="0.25">
      <c r="A188" s="5">
        <v>47</v>
      </c>
      <c r="B188" s="16" t="s">
        <v>489</v>
      </c>
      <c r="C188" s="16">
        <v>2001</v>
      </c>
      <c r="D188" s="16">
        <v>2001</v>
      </c>
      <c r="E188" s="16">
        <v>2001</v>
      </c>
      <c r="F188" s="16" t="s">
        <v>18</v>
      </c>
      <c r="G188" s="16" t="s">
        <v>12</v>
      </c>
      <c r="H188" s="16" t="s">
        <v>490</v>
      </c>
      <c r="I188" s="16" t="s">
        <v>325</v>
      </c>
      <c r="J188" s="23">
        <v>166.00999450683594</v>
      </c>
      <c r="K188" s="5">
        <v>60</v>
      </c>
      <c r="L188" s="23">
        <f t="shared" si="20"/>
        <v>226.00999450683594</v>
      </c>
      <c r="M188" s="23">
        <v>142.36000061035156</v>
      </c>
      <c r="N188" s="5">
        <v>6</v>
      </c>
      <c r="O188" s="23">
        <f t="shared" si="21"/>
        <v>148.36000061035156</v>
      </c>
      <c r="P188" s="23">
        <f t="shared" si="22"/>
        <v>148.36000061035156</v>
      </c>
      <c r="Q188" s="23">
        <f t="shared" si="23"/>
        <v>37.535919934008248</v>
      </c>
    </row>
    <row r="189" spans="1:17" ht="45" x14ac:dyDescent="0.25">
      <c r="A189" s="5">
        <v>48</v>
      </c>
      <c r="B189" s="16" t="s">
        <v>460</v>
      </c>
      <c r="C189" s="16">
        <v>1998</v>
      </c>
      <c r="D189" s="16">
        <v>1998</v>
      </c>
      <c r="E189" s="16">
        <v>1998</v>
      </c>
      <c r="F189" s="16" t="s">
        <v>18</v>
      </c>
      <c r="G189" s="16" t="s">
        <v>120</v>
      </c>
      <c r="H189" s="16" t="s">
        <v>125</v>
      </c>
      <c r="I189" s="16" t="s">
        <v>122</v>
      </c>
      <c r="J189" s="23">
        <v>142.69999694824219</v>
      </c>
      <c r="K189" s="5">
        <v>6</v>
      </c>
      <c r="L189" s="23">
        <f t="shared" si="20"/>
        <v>148.69999694824219</v>
      </c>
      <c r="M189" s="23">
        <v>132.30999755859375</v>
      </c>
      <c r="N189" s="5">
        <v>58</v>
      </c>
      <c r="O189" s="23">
        <f t="shared" si="21"/>
        <v>190.30999755859375</v>
      </c>
      <c r="P189" s="23">
        <f t="shared" si="22"/>
        <v>148.69999694824219</v>
      </c>
      <c r="Q189" s="23">
        <f t="shared" si="23"/>
        <v>37.851110746313473</v>
      </c>
    </row>
    <row r="190" spans="1:17" x14ac:dyDescent="0.25">
      <c r="A190" s="5">
        <v>49</v>
      </c>
      <c r="B190" s="16" t="s">
        <v>65</v>
      </c>
      <c r="C190" s="16">
        <v>1998</v>
      </c>
      <c r="D190" s="16">
        <v>1998</v>
      </c>
      <c r="E190" s="16">
        <v>1998</v>
      </c>
      <c r="F190" s="16" t="s">
        <v>18</v>
      </c>
      <c r="G190" s="16" t="s">
        <v>66</v>
      </c>
      <c r="H190" s="16" t="s">
        <v>67</v>
      </c>
      <c r="I190" s="16" t="s">
        <v>68</v>
      </c>
      <c r="J190" s="23">
        <v>149.1199951171875</v>
      </c>
      <c r="K190" s="5">
        <v>10</v>
      </c>
      <c r="L190" s="23">
        <f t="shared" si="20"/>
        <v>159.1199951171875</v>
      </c>
      <c r="M190" s="23">
        <v>138.8800048828125</v>
      </c>
      <c r="N190" s="5">
        <v>10</v>
      </c>
      <c r="O190" s="23">
        <f t="shared" si="21"/>
        <v>148.8800048828125</v>
      </c>
      <c r="P190" s="23">
        <f t="shared" si="22"/>
        <v>148.8800048828125</v>
      </c>
      <c r="Q190" s="23">
        <f t="shared" si="23"/>
        <v>38.017985623468348</v>
      </c>
    </row>
    <row r="191" spans="1:17" ht="75" x14ac:dyDescent="0.25">
      <c r="A191" s="5">
        <v>50</v>
      </c>
      <c r="B191" s="16" t="s">
        <v>32</v>
      </c>
      <c r="C191" s="16">
        <v>1996</v>
      </c>
      <c r="D191" s="16">
        <v>1996</v>
      </c>
      <c r="E191" s="16">
        <v>1996</v>
      </c>
      <c r="F191" s="16" t="s">
        <v>18</v>
      </c>
      <c r="G191" s="16" t="s">
        <v>33</v>
      </c>
      <c r="H191" s="16" t="s">
        <v>34</v>
      </c>
      <c r="I191" s="16" t="s">
        <v>35</v>
      </c>
      <c r="J191" s="23">
        <v>154.21000671386719</v>
      </c>
      <c r="K191" s="5">
        <v>54</v>
      </c>
      <c r="L191" s="23">
        <f t="shared" si="20"/>
        <v>208.21000671386719</v>
      </c>
      <c r="M191" s="23">
        <v>141.25999450683594</v>
      </c>
      <c r="N191" s="5">
        <v>8</v>
      </c>
      <c r="O191" s="23">
        <f t="shared" si="21"/>
        <v>149.25999450683594</v>
      </c>
      <c r="P191" s="23">
        <f t="shared" si="22"/>
        <v>149.25999450683594</v>
      </c>
      <c r="Q191" s="23">
        <f t="shared" si="23"/>
        <v>38.370251883177403</v>
      </c>
    </row>
    <row r="192" spans="1:17" ht="30" x14ac:dyDescent="0.25">
      <c r="A192" s="5">
        <v>51</v>
      </c>
      <c r="B192" s="16" t="s">
        <v>318</v>
      </c>
      <c r="C192" s="16">
        <v>2000</v>
      </c>
      <c r="D192" s="16">
        <v>2000</v>
      </c>
      <c r="E192" s="16">
        <v>2000</v>
      </c>
      <c r="F192" s="16" t="s">
        <v>18</v>
      </c>
      <c r="G192" s="16" t="s">
        <v>319</v>
      </c>
      <c r="H192" s="16" t="s">
        <v>320</v>
      </c>
      <c r="I192" s="16" t="s">
        <v>321</v>
      </c>
      <c r="J192" s="23">
        <v>134.97999572753906</v>
      </c>
      <c r="K192" s="5">
        <v>16</v>
      </c>
      <c r="L192" s="23">
        <f t="shared" si="20"/>
        <v>150.97999572753906</v>
      </c>
      <c r="M192" s="23">
        <v>142.39999389648438</v>
      </c>
      <c r="N192" s="5">
        <v>14</v>
      </c>
      <c r="O192" s="23">
        <f t="shared" si="21"/>
        <v>156.39999389648438</v>
      </c>
      <c r="P192" s="23">
        <f t="shared" si="22"/>
        <v>150.97999572753906</v>
      </c>
      <c r="Q192" s="23">
        <f t="shared" si="23"/>
        <v>39.964764886708053</v>
      </c>
    </row>
    <row r="193" spans="1:17" ht="60" x14ac:dyDescent="0.25">
      <c r="A193" s="5">
        <v>52</v>
      </c>
      <c r="B193" s="16" t="s">
        <v>384</v>
      </c>
      <c r="C193" s="16">
        <v>2000</v>
      </c>
      <c r="D193" s="16">
        <v>2000</v>
      </c>
      <c r="E193" s="16">
        <v>2000</v>
      </c>
      <c r="F193" s="16" t="s">
        <v>18</v>
      </c>
      <c r="G193" s="16" t="s">
        <v>241</v>
      </c>
      <c r="H193" s="16" t="s">
        <v>242</v>
      </c>
      <c r="I193" s="16" t="s">
        <v>243</v>
      </c>
      <c r="J193" s="23">
        <v>147.41999816894531</v>
      </c>
      <c r="K193" s="5">
        <v>6</v>
      </c>
      <c r="L193" s="23">
        <f t="shared" si="20"/>
        <v>153.41999816894531</v>
      </c>
      <c r="M193" s="23">
        <v>145.75</v>
      </c>
      <c r="N193" s="5">
        <v>12</v>
      </c>
      <c r="O193" s="23">
        <f t="shared" si="21"/>
        <v>157.75</v>
      </c>
      <c r="P193" s="23">
        <f t="shared" si="22"/>
        <v>153.41999816894531</v>
      </c>
      <c r="Q193" s="23">
        <f t="shared" si="23"/>
        <v>42.226749107788059</v>
      </c>
    </row>
    <row r="194" spans="1:17" ht="75" x14ac:dyDescent="0.25">
      <c r="A194" s="5">
        <v>53</v>
      </c>
      <c r="B194" s="16" t="s">
        <v>110</v>
      </c>
      <c r="C194" s="16">
        <v>1998</v>
      </c>
      <c r="D194" s="16">
        <v>1998</v>
      </c>
      <c r="E194" s="16">
        <v>1998</v>
      </c>
      <c r="F194" s="16" t="s">
        <v>18</v>
      </c>
      <c r="G194" s="16" t="s">
        <v>92</v>
      </c>
      <c r="H194" s="16" t="s">
        <v>111</v>
      </c>
      <c r="I194" s="16" t="s">
        <v>112</v>
      </c>
      <c r="J194" s="23">
        <v>144.80999755859375</v>
      </c>
      <c r="K194" s="5">
        <v>16</v>
      </c>
      <c r="L194" s="23">
        <f t="shared" si="20"/>
        <v>160.80999755859375</v>
      </c>
      <c r="M194" s="23">
        <v>134.28999328613281</v>
      </c>
      <c r="N194" s="5">
        <v>116</v>
      </c>
      <c r="O194" s="23">
        <f t="shared" si="21"/>
        <v>250.28999328613281</v>
      </c>
      <c r="P194" s="23">
        <f t="shared" si="22"/>
        <v>160.80999755859375</v>
      </c>
      <c r="Q194" s="23">
        <f t="shared" si="23"/>
        <v>49.077587340368524</v>
      </c>
    </row>
    <row r="195" spans="1:17" ht="45" x14ac:dyDescent="0.25">
      <c r="A195" s="5">
        <v>54</v>
      </c>
      <c r="B195" s="16" t="s">
        <v>203</v>
      </c>
      <c r="C195" s="16">
        <v>2000</v>
      </c>
      <c r="D195" s="16">
        <v>2000</v>
      </c>
      <c r="E195" s="16">
        <v>2000</v>
      </c>
      <c r="F195" s="16">
        <v>1</v>
      </c>
      <c r="G195" s="16" t="s">
        <v>204</v>
      </c>
      <c r="H195" s="16" t="s">
        <v>205</v>
      </c>
      <c r="I195" s="16" t="s">
        <v>206</v>
      </c>
      <c r="J195" s="23">
        <v>163.28999328613281</v>
      </c>
      <c r="K195" s="5">
        <v>14</v>
      </c>
      <c r="L195" s="23">
        <f t="shared" si="20"/>
        <v>177.28999328613281</v>
      </c>
      <c r="M195" s="23">
        <v>160.46000671386719</v>
      </c>
      <c r="N195" s="5">
        <v>62</v>
      </c>
      <c r="O195" s="23">
        <f t="shared" si="21"/>
        <v>222.46000671386719</v>
      </c>
      <c r="P195" s="23">
        <f t="shared" si="22"/>
        <v>177.28999328613281</v>
      </c>
      <c r="Q195" s="23">
        <f t="shared" si="23"/>
        <v>64.355232012590662</v>
      </c>
    </row>
    <row r="196" spans="1:17" ht="75" x14ac:dyDescent="0.25">
      <c r="A196" s="5">
        <v>55</v>
      </c>
      <c r="B196" s="16" t="s">
        <v>464</v>
      </c>
      <c r="C196" s="16">
        <v>1995</v>
      </c>
      <c r="D196" s="16">
        <v>1995</v>
      </c>
      <c r="E196" s="16">
        <v>1995</v>
      </c>
      <c r="F196" s="16" t="s">
        <v>18</v>
      </c>
      <c r="G196" s="16" t="s">
        <v>150</v>
      </c>
      <c r="H196" s="16" t="s">
        <v>151</v>
      </c>
      <c r="I196" s="16" t="s">
        <v>152</v>
      </c>
      <c r="J196" s="23">
        <v>163.83000183105469</v>
      </c>
      <c r="K196" s="5">
        <v>16</v>
      </c>
      <c r="L196" s="23">
        <f t="shared" si="20"/>
        <v>179.83000183105469</v>
      </c>
      <c r="M196" s="23"/>
      <c r="N196" s="5"/>
      <c r="O196" s="23" t="s">
        <v>855</v>
      </c>
      <c r="P196" s="23">
        <f t="shared" si="22"/>
        <v>179.83000183105469</v>
      </c>
      <c r="Q196" s="23">
        <f t="shared" si="23"/>
        <v>66.709926070482823</v>
      </c>
    </row>
    <row r="197" spans="1:17" ht="30" x14ac:dyDescent="0.25">
      <c r="A197" s="5">
        <v>56</v>
      </c>
      <c r="B197" s="16" t="s">
        <v>327</v>
      </c>
      <c r="C197" s="16">
        <v>2001</v>
      </c>
      <c r="D197" s="16">
        <v>2001</v>
      </c>
      <c r="E197" s="16">
        <v>2001</v>
      </c>
      <c r="F197" s="16">
        <v>1</v>
      </c>
      <c r="G197" s="16" t="s">
        <v>136</v>
      </c>
      <c r="H197" s="16" t="s">
        <v>137</v>
      </c>
      <c r="I197" s="16" t="s">
        <v>138</v>
      </c>
      <c r="J197" s="23">
        <v>184.3800048828125</v>
      </c>
      <c r="K197" s="5">
        <v>56</v>
      </c>
      <c r="L197" s="23">
        <f t="shared" si="20"/>
        <v>240.3800048828125</v>
      </c>
      <c r="M197" s="23">
        <v>176.32000732421875</v>
      </c>
      <c r="N197" s="5">
        <v>16</v>
      </c>
      <c r="O197" s="23">
        <f t="shared" si="21"/>
        <v>192.32000732421875</v>
      </c>
      <c r="P197" s="23">
        <f t="shared" si="22"/>
        <v>192.32000732421875</v>
      </c>
      <c r="Q197" s="23">
        <f t="shared" si="23"/>
        <v>78.288683069781968</v>
      </c>
    </row>
    <row r="198" spans="1:17" ht="30" x14ac:dyDescent="0.25">
      <c r="A198" s="5">
        <v>57</v>
      </c>
      <c r="B198" s="16" t="s">
        <v>174</v>
      </c>
      <c r="C198" s="16">
        <v>1998</v>
      </c>
      <c r="D198" s="16">
        <v>1998</v>
      </c>
      <c r="E198" s="16">
        <v>1998</v>
      </c>
      <c r="F198" s="16" t="s">
        <v>18</v>
      </c>
      <c r="G198" s="16" t="s">
        <v>175</v>
      </c>
      <c r="H198" s="16" t="s">
        <v>137</v>
      </c>
      <c r="I198" s="16" t="s">
        <v>138</v>
      </c>
      <c r="J198" s="23">
        <v>188.88999938964844</v>
      </c>
      <c r="K198" s="5">
        <v>8</v>
      </c>
      <c r="L198" s="23">
        <f t="shared" si="20"/>
        <v>196.88999938964844</v>
      </c>
      <c r="M198" s="23">
        <v>182.77999877929688</v>
      </c>
      <c r="N198" s="5">
        <v>10</v>
      </c>
      <c r="O198" s="23">
        <f t="shared" si="21"/>
        <v>192.77999877929688</v>
      </c>
      <c r="P198" s="23">
        <f t="shared" si="22"/>
        <v>192.77999877929688</v>
      </c>
      <c r="Q198" s="23">
        <f t="shared" si="23"/>
        <v>78.715114369833742</v>
      </c>
    </row>
    <row r="199" spans="1:17" ht="45" x14ac:dyDescent="0.25">
      <c r="A199" s="5">
        <v>58</v>
      </c>
      <c r="B199" s="16" t="s">
        <v>528</v>
      </c>
      <c r="C199" s="16">
        <v>1989</v>
      </c>
      <c r="D199" s="16">
        <v>1989</v>
      </c>
      <c r="E199" s="16">
        <v>1989</v>
      </c>
      <c r="F199" s="16">
        <v>1</v>
      </c>
      <c r="G199" s="16" t="s">
        <v>145</v>
      </c>
      <c r="H199" s="16" t="s">
        <v>146</v>
      </c>
      <c r="I199" s="16" t="s">
        <v>147</v>
      </c>
      <c r="J199" s="23">
        <v>140.33000183105469</v>
      </c>
      <c r="K199" s="5">
        <v>262</v>
      </c>
      <c r="L199" s="23">
        <f t="shared" si="20"/>
        <v>402.33000183105469</v>
      </c>
      <c r="M199" s="23">
        <v>143.52999877929688</v>
      </c>
      <c r="N199" s="5">
        <v>64</v>
      </c>
      <c r="O199" s="23">
        <f t="shared" si="21"/>
        <v>207.52999877929688</v>
      </c>
      <c r="P199" s="23">
        <f t="shared" si="22"/>
        <v>207.52999877929688</v>
      </c>
      <c r="Q199" s="23">
        <f t="shared" si="23"/>
        <v>92.388980713058032</v>
      </c>
    </row>
    <row r="200" spans="1:17" ht="45" x14ac:dyDescent="0.25">
      <c r="A200" s="5">
        <v>59</v>
      </c>
      <c r="B200" s="16" t="s">
        <v>75</v>
      </c>
      <c r="C200" s="16">
        <v>2001</v>
      </c>
      <c r="D200" s="16">
        <v>2001</v>
      </c>
      <c r="E200" s="16">
        <v>2001</v>
      </c>
      <c r="F200" s="16">
        <v>1</v>
      </c>
      <c r="G200" s="16" t="s">
        <v>28</v>
      </c>
      <c r="H200" s="16" t="s">
        <v>58</v>
      </c>
      <c r="I200" s="16" t="s">
        <v>76</v>
      </c>
      <c r="J200" s="23">
        <v>170.25</v>
      </c>
      <c r="K200" s="5">
        <v>62</v>
      </c>
      <c r="L200" s="23">
        <f t="shared" si="20"/>
        <v>232.25</v>
      </c>
      <c r="M200" s="23"/>
      <c r="N200" s="5"/>
      <c r="O200" s="23" t="s">
        <v>855</v>
      </c>
      <c r="P200" s="23">
        <f t="shared" si="22"/>
        <v>232.25</v>
      </c>
      <c r="Q200" s="23">
        <f t="shared" si="23"/>
        <v>115.30545479415876</v>
      </c>
    </row>
    <row r="201" spans="1:17" ht="60" x14ac:dyDescent="0.25">
      <c r="A201" s="5"/>
      <c r="B201" s="16" t="s">
        <v>276</v>
      </c>
      <c r="C201" s="16">
        <v>1993</v>
      </c>
      <c r="D201" s="16">
        <v>1993</v>
      </c>
      <c r="E201" s="16">
        <v>1993</v>
      </c>
      <c r="F201" s="16">
        <v>1</v>
      </c>
      <c r="G201" s="16" t="s">
        <v>19</v>
      </c>
      <c r="H201" s="16" t="s">
        <v>277</v>
      </c>
      <c r="I201" s="16" t="s">
        <v>156</v>
      </c>
      <c r="J201" s="23"/>
      <c r="K201" s="5"/>
      <c r="L201" s="23" t="s">
        <v>855</v>
      </c>
      <c r="M201" s="23"/>
      <c r="N201" s="5"/>
      <c r="O201" s="23" t="s">
        <v>855</v>
      </c>
      <c r="P201" s="23"/>
      <c r="Q201" s="23" t="str">
        <f t="shared" si="23"/>
        <v/>
      </c>
    </row>
    <row r="202" spans="1:17" ht="45" x14ac:dyDescent="0.25">
      <c r="A202" s="5"/>
      <c r="B202" s="16" t="s">
        <v>248</v>
      </c>
      <c r="C202" s="16">
        <v>2000</v>
      </c>
      <c r="D202" s="16">
        <v>2000</v>
      </c>
      <c r="E202" s="16">
        <v>2000</v>
      </c>
      <c r="F202" s="16">
        <v>1</v>
      </c>
      <c r="G202" s="16" t="s">
        <v>92</v>
      </c>
      <c r="H202" s="16" t="s">
        <v>93</v>
      </c>
      <c r="I202" s="16" t="s">
        <v>249</v>
      </c>
      <c r="J202" s="23"/>
      <c r="K202" s="5"/>
      <c r="L202" s="23" t="s">
        <v>894</v>
      </c>
      <c r="M202" s="23"/>
      <c r="N202" s="5"/>
      <c r="O202" s="23" t="s">
        <v>855</v>
      </c>
      <c r="P202" s="23"/>
      <c r="Q202" s="23" t="str">
        <f t="shared" si="23"/>
        <v/>
      </c>
    </row>
    <row r="203" spans="1:17" ht="60" x14ac:dyDescent="0.25">
      <c r="A203" s="5"/>
      <c r="B203" s="16" t="s">
        <v>307</v>
      </c>
      <c r="C203" s="16">
        <v>2000</v>
      </c>
      <c r="D203" s="16">
        <v>2000</v>
      </c>
      <c r="E203" s="16">
        <v>2000</v>
      </c>
      <c r="F203" s="16">
        <v>1</v>
      </c>
      <c r="G203" s="16" t="s">
        <v>204</v>
      </c>
      <c r="H203" s="16" t="s">
        <v>205</v>
      </c>
      <c r="I203" s="16" t="s">
        <v>226</v>
      </c>
      <c r="J203" s="23"/>
      <c r="K203" s="5"/>
      <c r="L203" s="23" t="s">
        <v>855</v>
      </c>
      <c r="M203" s="23"/>
      <c r="N203" s="5"/>
      <c r="O203" s="23" t="s">
        <v>855</v>
      </c>
      <c r="P203" s="23"/>
      <c r="Q203" s="23" t="str">
        <f t="shared" si="23"/>
        <v/>
      </c>
    </row>
    <row r="205" spans="1:17" ht="18.75" x14ac:dyDescent="0.25">
      <c r="A205" s="60" t="s">
        <v>902</v>
      </c>
      <c r="B205" s="60"/>
      <c r="C205" s="60"/>
      <c r="D205" s="60"/>
      <c r="E205" s="60"/>
      <c r="F205" s="60"/>
      <c r="G205" s="60"/>
      <c r="H205" s="60"/>
      <c r="I205" s="60"/>
      <c r="J205" s="60"/>
    </row>
    <row r="206" spans="1:17" x14ac:dyDescent="0.25">
      <c r="A206" s="77" t="s">
        <v>846</v>
      </c>
      <c r="B206" s="77" t="s">
        <v>1</v>
      </c>
      <c r="C206" s="77" t="s">
        <v>2</v>
      </c>
      <c r="D206" s="77" t="s">
        <v>541</v>
      </c>
      <c r="E206" s="77" t="s">
        <v>542</v>
      </c>
      <c r="F206" s="77" t="s">
        <v>3</v>
      </c>
      <c r="G206" s="77" t="s">
        <v>4</v>
      </c>
      <c r="H206" s="77" t="s">
        <v>5</v>
      </c>
      <c r="I206" s="77" t="s">
        <v>6</v>
      </c>
      <c r="J206" s="87" t="s">
        <v>848</v>
      </c>
      <c r="K206" s="88"/>
      <c r="L206" s="89"/>
      <c r="M206" s="87" t="s">
        <v>852</v>
      </c>
      <c r="N206" s="88"/>
      <c r="O206" s="89"/>
      <c r="P206" s="77" t="s">
        <v>853</v>
      </c>
      <c r="Q206" s="77" t="s">
        <v>854</v>
      </c>
    </row>
    <row r="207" spans="1:17" x14ac:dyDescent="0.25">
      <c r="A207" s="78"/>
      <c r="B207" s="78"/>
      <c r="C207" s="78"/>
      <c r="D207" s="78"/>
      <c r="E207" s="78"/>
      <c r="F207" s="78"/>
      <c r="G207" s="78"/>
      <c r="H207" s="78"/>
      <c r="I207" s="78"/>
      <c r="J207" s="18" t="s">
        <v>849</v>
      </c>
      <c r="K207" s="18" t="s">
        <v>850</v>
      </c>
      <c r="L207" s="18" t="s">
        <v>851</v>
      </c>
      <c r="M207" s="18" t="s">
        <v>849</v>
      </c>
      <c r="N207" s="18" t="s">
        <v>850</v>
      </c>
      <c r="O207" s="18" t="s">
        <v>851</v>
      </c>
      <c r="P207" s="78"/>
      <c r="Q207" s="78"/>
    </row>
    <row r="208" spans="1:17" ht="90" x14ac:dyDescent="0.25">
      <c r="A208" s="20">
        <v>1</v>
      </c>
      <c r="B208" s="21" t="s">
        <v>302</v>
      </c>
      <c r="C208" s="21">
        <v>1998</v>
      </c>
      <c r="D208" s="21">
        <v>1998</v>
      </c>
      <c r="E208" s="21">
        <v>1998</v>
      </c>
      <c r="F208" s="21" t="s">
        <v>11</v>
      </c>
      <c r="G208" s="21" t="s">
        <v>303</v>
      </c>
      <c r="H208" s="21" t="s">
        <v>304</v>
      </c>
      <c r="I208" s="21" t="s">
        <v>305</v>
      </c>
      <c r="J208" s="22">
        <v>121.59999847412109</v>
      </c>
      <c r="K208" s="20">
        <v>2</v>
      </c>
      <c r="L208" s="22">
        <f t="shared" ref="L208:L227" si="24">J208+K208</f>
        <v>123.59999847412109</v>
      </c>
      <c r="M208" s="22">
        <v>127.91999816894531</v>
      </c>
      <c r="N208" s="20">
        <v>4</v>
      </c>
      <c r="O208" s="22">
        <f t="shared" ref="O208:O227" si="25">M208+N208</f>
        <v>131.91999816894531</v>
      </c>
      <c r="P208" s="22">
        <f t="shared" ref="P208:P227" si="26">MIN(O208,L208)</f>
        <v>123.59999847412109</v>
      </c>
      <c r="Q208" s="22">
        <f t="shared" ref="Q208:Q229" si="27">IF( AND(ISNUMBER(P$208),ISNUMBER(P208)),(P208-P$208)/P$208*100,"")</f>
        <v>0</v>
      </c>
    </row>
    <row r="209" spans="1:17" ht="90" x14ac:dyDescent="0.25">
      <c r="A209" s="5">
        <v>2</v>
      </c>
      <c r="B209" s="16" t="s">
        <v>329</v>
      </c>
      <c r="C209" s="16">
        <v>1991</v>
      </c>
      <c r="D209" s="16">
        <v>1991</v>
      </c>
      <c r="E209" s="16">
        <v>1991</v>
      </c>
      <c r="F209" s="16" t="s">
        <v>11</v>
      </c>
      <c r="G209" s="16" t="s">
        <v>120</v>
      </c>
      <c r="H209" s="16" t="s">
        <v>330</v>
      </c>
      <c r="I209" s="16" t="s">
        <v>122</v>
      </c>
      <c r="J209" s="23">
        <v>134.44999694824219</v>
      </c>
      <c r="K209" s="5">
        <v>114</v>
      </c>
      <c r="L209" s="23">
        <f t="shared" si="24"/>
        <v>248.44999694824219</v>
      </c>
      <c r="M209" s="23">
        <v>127.12999725341797</v>
      </c>
      <c r="N209" s="5">
        <v>6</v>
      </c>
      <c r="O209" s="23">
        <f t="shared" si="25"/>
        <v>133.12999725341797</v>
      </c>
      <c r="P209" s="23">
        <f t="shared" si="26"/>
        <v>133.12999725341797</v>
      </c>
      <c r="Q209" s="23">
        <f t="shared" si="27"/>
        <v>7.7103550946177641</v>
      </c>
    </row>
    <row r="210" spans="1:17" ht="90" x14ac:dyDescent="0.25">
      <c r="A210" s="5">
        <v>3</v>
      </c>
      <c r="B210" s="16" t="s">
        <v>514</v>
      </c>
      <c r="C210" s="16">
        <v>2000</v>
      </c>
      <c r="D210" s="16">
        <v>2000</v>
      </c>
      <c r="E210" s="16">
        <v>2000</v>
      </c>
      <c r="F210" s="16" t="s">
        <v>11</v>
      </c>
      <c r="G210" s="16" t="s">
        <v>303</v>
      </c>
      <c r="H210" s="16" t="s">
        <v>304</v>
      </c>
      <c r="I210" s="16" t="s">
        <v>305</v>
      </c>
      <c r="J210" s="23">
        <v>136.1199951171875</v>
      </c>
      <c r="K210" s="5">
        <v>12</v>
      </c>
      <c r="L210" s="23">
        <f t="shared" si="24"/>
        <v>148.1199951171875</v>
      </c>
      <c r="M210" s="23">
        <v>132.10000610351563</v>
      </c>
      <c r="N210" s="5">
        <v>4</v>
      </c>
      <c r="O210" s="23">
        <f t="shared" si="25"/>
        <v>136.10000610351563</v>
      </c>
      <c r="P210" s="23">
        <f t="shared" si="26"/>
        <v>136.10000610351563</v>
      </c>
      <c r="Q210" s="23">
        <f t="shared" si="27"/>
        <v>10.113274905914935</v>
      </c>
    </row>
    <row r="211" spans="1:17" x14ac:dyDescent="0.25">
      <c r="A211" s="5">
        <v>4</v>
      </c>
      <c r="B211" s="16" t="s">
        <v>414</v>
      </c>
      <c r="C211" s="16">
        <v>1993</v>
      </c>
      <c r="D211" s="16">
        <v>1993</v>
      </c>
      <c r="E211" s="16">
        <v>1993</v>
      </c>
      <c r="F211" s="16" t="s">
        <v>11</v>
      </c>
      <c r="G211" s="16" t="s">
        <v>28</v>
      </c>
      <c r="H211" s="16" t="s">
        <v>415</v>
      </c>
      <c r="I211" s="16" t="s">
        <v>30</v>
      </c>
      <c r="J211" s="23">
        <v>139.74000549316406</v>
      </c>
      <c r="K211" s="5">
        <v>14</v>
      </c>
      <c r="L211" s="23">
        <f t="shared" si="24"/>
        <v>153.74000549316406</v>
      </c>
      <c r="M211" s="23">
        <v>126.12999725341797</v>
      </c>
      <c r="N211" s="5">
        <v>10</v>
      </c>
      <c r="O211" s="23">
        <f t="shared" si="25"/>
        <v>136.12999725341797</v>
      </c>
      <c r="P211" s="23">
        <f t="shared" si="26"/>
        <v>136.12999725341797</v>
      </c>
      <c r="Q211" s="23">
        <f t="shared" si="27"/>
        <v>10.137539590601499</v>
      </c>
    </row>
    <row r="212" spans="1:17" ht="45" x14ac:dyDescent="0.25">
      <c r="A212" s="5">
        <v>5</v>
      </c>
      <c r="B212" s="16" t="s">
        <v>466</v>
      </c>
      <c r="C212" s="16">
        <v>1991</v>
      </c>
      <c r="D212" s="16">
        <v>1991</v>
      </c>
      <c r="E212" s="16">
        <v>1991</v>
      </c>
      <c r="F212" s="16" t="s">
        <v>11</v>
      </c>
      <c r="G212" s="16" t="s">
        <v>319</v>
      </c>
      <c r="H212" s="16" t="s">
        <v>467</v>
      </c>
      <c r="I212" s="16" t="s">
        <v>468</v>
      </c>
      <c r="J212" s="23">
        <v>140.97999572753906</v>
      </c>
      <c r="K212" s="5">
        <v>8</v>
      </c>
      <c r="L212" s="23">
        <f t="shared" si="24"/>
        <v>148.97999572753906</v>
      </c>
      <c r="M212" s="23">
        <v>134.33000183105469</v>
      </c>
      <c r="N212" s="5">
        <v>6</v>
      </c>
      <c r="O212" s="23">
        <f t="shared" si="25"/>
        <v>140.33000183105469</v>
      </c>
      <c r="P212" s="23">
        <f t="shared" si="26"/>
        <v>140.33000183105469</v>
      </c>
      <c r="Q212" s="23">
        <f t="shared" si="27"/>
        <v>13.535601588568353</v>
      </c>
    </row>
    <row r="213" spans="1:17" ht="90" x14ac:dyDescent="0.25">
      <c r="A213" s="5">
        <v>6</v>
      </c>
      <c r="B213" s="16" t="s">
        <v>476</v>
      </c>
      <c r="C213" s="16">
        <v>1994</v>
      </c>
      <c r="D213" s="16">
        <v>1994</v>
      </c>
      <c r="E213" s="16">
        <v>1994</v>
      </c>
      <c r="F213" s="16" t="s">
        <v>11</v>
      </c>
      <c r="G213" s="16" t="s">
        <v>33</v>
      </c>
      <c r="H213" s="16" t="s">
        <v>477</v>
      </c>
      <c r="I213" s="16" t="s">
        <v>478</v>
      </c>
      <c r="J213" s="23">
        <v>134.5</v>
      </c>
      <c r="K213" s="5">
        <v>8</v>
      </c>
      <c r="L213" s="23">
        <f t="shared" si="24"/>
        <v>142.5</v>
      </c>
      <c r="M213" s="23">
        <v>149.35000610351563</v>
      </c>
      <c r="N213" s="5">
        <v>58</v>
      </c>
      <c r="O213" s="23">
        <f t="shared" si="25"/>
        <v>207.35000610351563</v>
      </c>
      <c r="P213" s="23">
        <f t="shared" si="26"/>
        <v>142.5</v>
      </c>
      <c r="Q213" s="23">
        <f t="shared" si="27"/>
        <v>15.291263559227403</v>
      </c>
    </row>
    <row r="214" spans="1:17" ht="60" x14ac:dyDescent="0.25">
      <c r="A214" s="5">
        <v>7</v>
      </c>
      <c r="B214" s="16" t="s">
        <v>154</v>
      </c>
      <c r="C214" s="16">
        <v>1996</v>
      </c>
      <c r="D214" s="16">
        <v>1996</v>
      </c>
      <c r="E214" s="16">
        <v>1996</v>
      </c>
      <c r="F214" s="16" t="s">
        <v>11</v>
      </c>
      <c r="G214" s="16" t="s">
        <v>19</v>
      </c>
      <c r="H214" s="16" t="s">
        <v>155</v>
      </c>
      <c r="I214" s="16" t="s">
        <v>156</v>
      </c>
      <c r="J214" s="23">
        <v>140.49000549316406</v>
      </c>
      <c r="K214" s="5">
        <v>4</v>
      </c>
      <c r="L214" s="23">
        <f t="shared" si="24"/>
        <v>144.49000549316406</v>
      </c>
      <c r="M214" s="23">
        <v>143.5</v>
      </c>
      <c r="N214" s="5">
        <v>2</v>
      </c>
      <c r="O214" s="23">
        <f t="shared" si="25"/>
        <v>145.5</v>
      </c>
      <c r="P214" s="23">
        <f t="shared" si="26"/>
        <v>144.49000549316406</v>
      </c>
      <c r="Q214" s="23">
        <f t="shared" si="27"/>
        <v>16.90130038587083</v>
      </c>
    </row>
    <row r="215" spans="1:17" ht="75" x14ac:dyDescent="0.25">
      <c r="A215" s="5">
        <v>8</v>
      </c>
      <c r="B215" s="16" t="s">
        <v>218</v>
      </c>
      <c r="C215" s="16">
        <v>1998</v>
      </c>
      <c r="D215" s="16">
        <v>1998</v>
      </c>
      <c r="E215" s="16">
        <v>1998</v>
      </c>
      <c r="F215" s="16" t="s">
        <v>18</v>
      </c>
      <c r="G215" s="16" t="s">
        <v>120</v>
      </c>
      <c r="H215" s="16" t="s">
        <v>219</v>
      </c>
      <c r="I215" s="16" t="s">
        <v>122</v>
      </c>
      <c r="J215" s="23">
        <v>138.03999328613281</v>
      </c>
      <c r="K215" s="5">
        <v>8</v>
      </c>
      <c r="L215" s="23">
        <f t="shared" si="24"/>
        <v>146.03999328613281</v>
      </c>
      <c r="M215" s="23">
        <v>161.75999450683594</v>
      </c>
      <c r="N215" s="5">
        <v>54</v>
      </c>
      <c r="O215" s="23">
        <f t="shared" si="25"/>
        <v>215.75999450683594</v>
      </c>
      <c r="P215" s="23">
        <f t="shared" si="26"/>
        <v>146.03999328613281</v>
      </c>
      <c r="Q215" s="23">
        <f t="shared" si="27"/>
        <v>18.155335832556762</v>
      </c>
    </row>
    <row r="216" spans="1:17" ht="45" x14ac:dyDescent="0.25">
      <c r="A216" s="5">
        <v>9</v>
      </c>
      <c r="B216" s="16" t="s">
        <v>37</v>
      </c>
      <c r="C216" s="16">
        <v>1997</v>
      </c>
      <c r="D216" s="16">
        <v>1997</v>
      </c>
      <c r="E216" s="16">
        <v>1997</v>
      </c>
      <c r="F216" s="16" t="s">
        <v>11</v>
      </c>
      <c r="G216" s="16" t="s">
        <v>38</v>
      </c>
      <c r="H216" s="16" t="s">
        <v>39</v>
      </c>
      <c r="I216" s="16" t="s">
        <v>40</v>
      </c>
      <c r="J216" s="23">
        <v>145.07000732421875</v>
      </c>
      <c r="K216" s="5">
        <v>8</v>
      </c>
      <c r="L216" s="23">
        <f t="shared" si="24"/>
        <v>153.07000732421875</v>
      </c>
      <c r="M216" s="23">
        <v>142.75999450683594</v>
      </c>
      <c r="N216" s="5">
        <v>112</v>
      </c>
      <c r="O216" s="23">
        <f t="shared" si="25"/>
        <v>254.75999450683594</v>
      </c>
      <c r="P216" s="23">
        <f t="shared" si="26"/>
        <v>153.07000732421875</v>
      </c>
      <c r="Q216" s="23">
        <f t="shared" si="27"/>
        <v>23.843049525820163</v>
      </c>
    </row>
    <row r="217" spans="1:17" ht="90" x14ac:dyDescent="0.25">
      <c r="A217" s="5">
        <v>10</v>
      </c>
      <c r="B217" s="16" t="s">
        <v>442</v>
      </c>
      <c r="C217" s="16">
        <v>1992</v>
      </c>
      <c r="D217" s="16">
        <v>1992</v>
      </c>
      <c r="E217" s="16">
        <v>1992</v>
      </c>
      <c r="F217" s="16" t="s">
        <v>11</v>
      </c>
      <c r="G217" s="16" t="s">
        <v>120</v>
      </c>
      <c r="H217" s="16" t="s">
        <v>330</v>
      </c>
      <c r="I217" s="16" t="s">
        <v>122</v>
      </c>
      <c r="J217" s="23">
        <v>168.69000244140625</v>
      </c>
      <c r="K217" s="5">
        <v>10</v>
      </c>
      <c r="L217" s="23">
        <f t="shared" si="24"/>
        <v>178.69000244140625</v>
      </c>
      <c r="M217" s="23">
        <v>155.77999877929688</v>
      </c>
      <c r="N217" s="5">
        <v>4</v>
      </c>
      <c r="O217" s="23">
        <f t="shared" si="25"/>
        <v>159.77999877929688</v>
      </c>
      <c r="P217" s="23">
        <f t="shared" si="26"/>
        <v>159.77999877929688</v>
      </c>
      <c r="Q217" s="23">
        <f t="shared" si="27"/>
        <v>29.271845268469814</v>
      </c>
    </row>
    <row r="218" spans="1:17" ht="90" x14ac:dyDescent="0.25">
      <c r="A218" s="5">
        <v>11</v>
      </c>
      <c r="B218" s="16" t="s">
        <v>456</v>
      </c>
      <c r="C218" s="16">
        <v>2001</v>
      </c>
      <c r="D218" s="16">
        <v>2001</v>
      </c>
      <c r="E218" s="16">
        <v>2001</v>
      </c>
      <c r="F218" s="16" t="s">
        <v>18</v>
      </c>
      <c r="G218" s="16" t="s">
        <v>333</v>
      </c>
      <c r="H218" s="16" t="s">
        <v>457</v>
      </c>
      <c r="I218" s="16" t="s">
        <v>458</v>
      </c>
      <c r="J218" s="23">
        <v>164.72000122070313</v>
      </c>
      <c r="K218" s="5">
        <v>8</v>
      </c>
      <c r="L218" s="23">
        <f t="shared" si="24"/>
        <v>172.72000122070313</v>
      </c>
      <c r="M218" s="23">
        <v>159.08999633789063</v>
      </c>
      <c r="N218" s="5">
        <v>56</v>
      </c>
      <c r="O218" s="23">
        <f t="shared" si="25"/>
        <v>215.08999633789063</v>
      </c>
      <c r="P218" s="23">
        <f t="shared" si="26"/>
        <v>172.72000122070313</v>
      </c>
      <c r="Q218" s="23">
        <f t="shared" si="27"/>
        <v>39.741103036394129</v>
      </c>
    </row>
    <row r="219" spans="1:17" ht="60" x14ac:dyDescent="0.25">
      <c r="A219" s="5">
        <v>12</v>
      </c>
      <c r="B219" s="16" t="s">
        <v>356</v>
      </c>
      <c r="C219" s="16">
        <v>1998</v>
      </c>
      <c r="D219" s="16">
        <v>1998</v>
      </c>
      <c r="E219" s="16">
        <v>1998</v>
      </c>
      <c r="F219" s="16" t="s">
        <v>18</v>
      </c>
      <c r="G219" s="16" t="s">
        <v>66</v>
      </c>
      <c r="H219" s="16" t="s">
        <v>357</v>
      </c>
      <c r="I219" s="16" t="s">
        <v>358</v>
      </c>
      <c r="J219" s="23">
        <v>163.94000244140625</v>
      </c>
      <c r="K219" s="5">
        <v>12</v>
      </c>
      <c r="L219" s="23">
        <f t="shared" si="24"/>
        <v>175.94000244140625</v>
      </c>
      <c r="M219" s="23">
        <v>163.88999938964844</v>
      </c>
      <c r="N219" s="5">
        <v>10</v>
      </c>
      <c r="O219" s="23">
        <f t="shared" si="25"/>
        <v>173.88999938964844</v>
      </c>
      <c r="P219" s="23">
        <f t="shared" si="26"/>
        <v>173.88999938964844</v>
      </c>
      <c r="Q219" s="23">
        <f t="shared" si="27"/>
        <v>40.687703508391934</v>
      </c>
    </row>
    <row r="220" spans="1:17" ht="75" x14ac:dyDescent="0.25">
      <c r="A220" s="5">
        <v>13</v>
      </c>
      <c r="B220" s="16" t="s">
        <v>116</v>
      </c>
      <c r="C220" s="16">
        <v>1999</v>
      </c>
      <c r="D220" s="16">
        <v>1999</v>
      </c>
      <c r="E220" s="16">
        <v>1999</v>
      </c>
      <c r="F220" s="16" t="s">
        <v>18</v>
      </c>
      <c r="G220" s="16" t="s">
        <v>33</v>
      </c>
      <c r="H220" s="16" t="s">
        <v>45</v>
      </c>
      <c r="I220" s="16" t="s">
        <v>117</v>
      </c>
      <c r="J220" s="23">
        <v>162.91999816894531</v>
      </c>
      <c r="K220" s="5">
        <v>12</v>
      </c>
      <c r="L220" s="23">
        <f t="shared" si="24"/>
        <v>174.91999816894531</v>
      </c>
      <c r="M220" s="23">
        <v>175.3800048828125</v>
      </c>
      <c r="N220" s="5">
        <v>10</v>
      </c>
      <c r="O220" s="23">
        <f t="shared" si="25"/>
        <v>185.3800048828125</v>
      </c>
      <c r="P220" s="23">
        <f t="shared" si="26"/>
        <v>174.91999816894531</v>
      </c>
      <c r="Q220" s="23">
        <f t="shared" si="27"/>
        <v>41.52103586438912</v>
      </c>
    </row>
    <row r="221" spans="1:17" ht="90" x14ac:dyDescent="0.25">
      <c r="A221" s="5">
        <v>14</v>
      </c>
      <c r="B221" s="16" t="s">
        <v>377</v>
      </c>
      <c r="C221" s="16">
        <v>1996</v>
      </c>
      <c r="D221" s="16">
        <v>1996</v>
      </c>
      <c r="E221" s="16">
        <v>1996</v>
      </c>
      <c r="F221" s="16" t="s">
        <v>18</v>
      </c>
      <c r="G221" s="16" t="s">
        <v>120</v>
      </c>
      <c r="H221" s="16" t="s">
        <v>378</v>
      </c>
      <c r="I221" s="16" t="s">
        <v>379</v>
      </c>
      <c r="J221" s="23">
        <v>172.36000061035156</v>
      </c>
      <c r="K221" s="5">
        <v>12</v>
      </c>
      <c r="L221" s="23">
        <f t="shared" si="24"/>
        <v>184.36000061035156</v>
      </c>
      <c r="M221" s="23">
        <v>173.46000671386719</v>
      </c>
      <c r="N221" s="5">
        <v>2</v>
      </c>
      <c r="O221" s="23">
        <f t="shared" si="25"/>
        <v>175.46000671386719</v>
      </c>
      <c r="P221" s="23">
        <f t="shared" si="26"/>
        <v>175.46000671386719</v>
      </c>
      <c r="Q221" s="23">
        <f t="shared" si="27"/>
        <v>41.957935987033487</v>
      </c>
    </row>
    <row r="222" spans="1:17" ht="60" x14ac:dyDescent="0.25">
      <c r="A222" s="5">
        <v>15</v>
      </c>
      <c r="B222" s="16" t="s">
        <v>256</v>
      </c>
      <c r="C222" s="16">
        <v>1999</v>
      </c>
      <c r="D222" s="16">
        <v>1999</v>
      </c>
      <c r="E222" s="16">
        <v>1999</v>
      </c>
      <c r="F222" s="16" t="s">
        <v>18</v>
      </c>
      <c r="G222" s="16" t="s">
        <v>49</v>
      </c>
      <c r="H222" s="16" t="s">
        <v>257</v>
      </c>
      <c r="I222" s="16" t="s">
        <v>258</v>
      </c>
      <c r="J222" s="23">
        <v>162.5</v>
      </c>
      <c r="K222" s="5">
        <v>20</v>
      </c>
      <c r="L222" s="23">
        <f t="shared" si="24"/>
        <v>182.5</v>
      </c>
      <c r="M222" s="23">
        <v>155.1300048828125</v>
      </c>
      <c r="N222" s="5">
        <v>108</v>
      </c>
      <c r="O222" s="23">
        <f t="shared" si="25"/>
        <v>263.1300048828125</v>
      </c>
      <c r="P222" s="23">
        <f t="shared" si="26"/>
        <v>182.5</v>
      </c>
      <c r="Q222" s="23">
        <f t="shared" si="27"/>
        <v>47.653723505677206</v>
      </c>
    </row>
    <row r="223" spans="1:17" ht="30" x14ac:dyDescent="0.25">
      <c r="A223" s="5">
        <v>16</v>
      </c>
      <c r="B223" s="16" t="s">
        <v>516</v>
      </c>
      <c r="C223" s="16">
        <v>1994</v>
      </c>
      <c r="D223" s="16">
        <v>1994</v>
      </c>
      <c r="E223" s="16">
        <v>1994</v>
      </c>
      <c r="F223" s="16" t="s">
        <v>18</v>
      </c>
      <c r="G223" s="16" t="s">
        <v>175</v>
      </c>
      <c r="H223" s="16" t="s">
        <v>517</v>
      </c>
      <c r="I223" s="16" t="s">
        <v>518</v>
      </c>
      <c r="J223" s="23">
        <v>203.36000061035156</v>
      </c>
      <c r="K223" s="5">
        <v>14</v>
      </c>
      <c r="L223" s="23">
        <f t="shared" si="24"/>
        <v>217.36000061035156</v>
      </c>
      <c r="M223" s="23">
        <v>160.71000671386719</v>
      </c>
      <c r="N223" s="5">
        <v>456</v>
      </c>
      <c r="O223" s="23">
        <f t="shared" si="25"/>
        <v>616.71000671386719</v>
      </c>
      <c r="P223" s="23">
        <f t="shared" si="26"/>
        <v>217.36000061035156</v>
      </c>
      <c r="Q223" s="23">
        <f t="shared" si="27"/>
        <v>75.857607842820158</v>
      </c>
    </row>
    <row r="224" spans="1:17" ht="75" x14ac:dyDescent="0.25">
      <c r="A224" s="5">
        <v>17</v>
      </c>
      <c r="B224" s="16" t="s">
        <v>43</v>
      </c>
      <c r="C224" s="16">
        <v>1999</v>
      </c>
      <c r="D224" s="16">
        <v>1999</v>
      </c>
      <c r="E224" s="16">
        <v>1999</v>
      </c>
      <c r="F224" s="16">
        <v>1</v>
      </c>
      <c r="G224" s="16" t="s">
        <v>33</v>
      </c>
      <c r="H224" s="16" t="s">
        <v>45</v>
      </c>
      <c r="I224" s="16" t="s">
        <v>46</v>
      </c>
      <c r="J224" s="23">
        <v>197.33999633789063</v>
      </c>
      <c r="K224" s="5">
        <v>26</v>
      </c>
      <c r="L224" s="23">
        <f t="shared" si="24"/>
        <v>223.33999633789063</v>
      </c>
      <c r="M224" s="23">
        <v>199.55000305175781</v>
      </c>
      <c r="N224" s="5">
        <v>18</v>
      </c>
      <c r="O224" s="23">
        <f t="shared" si="25"/>
        <v>217.55000305175781</v>
      </c>
      <c r="P224" s="23">
        <f t="shared" si="26"/>
        <v>217.55000305175781</v>
      </c>
      <c r="Q224" s="23">
        <f t="shared" si="27"/>
        <v>76.01133150281359</v>
      </c>
    </row>
    <row r="225" spans="1:17" ht="30" x14ac:dyDescent="0.25">
      <c r="A225" s="5">
        <v>18</v>
      </c>
      <c r="B225" s="16" t="s">
        <v>181</v>
      </c>
      <c r="C225" s="16">
        <v>2001</v>
      </c>
      <c r="D225" s="16">
        <v>2001</v>
      </c>
      <c r="E225" s="16">
        <v>2001</v>
      </c>
      <c r="F225" s="16">
        <v>1</v>
      </c>
      <c r="G225" s="16" t="s">
        <v>136</v>
      </c>
      <c r="H225" s="16" t="s">
        <v>137</v>
      </c>
      <c r="I225" s="16" t="s">
        <v>138</v>
      </c>
      <c r="J225" s="23">
        <v>184.47999572753906</v>
      </c>
      <c r="K225" s="5">
        <v>112</v>
      </c>
      <c r="L225" s="23">
        <f t="shared" si="24"/>
        <v>296.47999572753906</v>
      </c>
      <c r="M225" s="23">
        <v>203.25999450683594</v>
      </c>
      <c r="N225" s="5">
        <v>60</v>
      </c>
      <c r="O225" s="23">
        <f t="shared" si="25"/>
        <v>263.25999450683594</v>
      </c>
      <c r="P225" s="23">
        <f t="shared" si="26"/>
        <v>263.25999450683594</v>
      </c>
      <c r="Q225" s="23">
        <f t="shared" si="27"/>
        <v>112.99352569325178</v>
      </c>
    </row>
    <row r="226" spans="1:17" ht="30" x14ac:dyDescent="0.25">
      <c r="A226" s="5">
        <v>19</v>
      </c>
      <c r="B226" s="16" t="s">
        <v>421</v>
      </c>
      <c r="C226" s="16">
        <v>1994</v>
      </c>
      <c r="D226" s="16">
        <v>1994</v>
      </c>
      <c r="E226" s="16">
        <v>1994</v>
      </c>
      <c r="F226" s="16">
        <v>1</v>
      </c>
      <c r="G226" s="16" t="s">
        <v>49</v>
      </c>
      <c r="H226" s="16" t="s">
        <v>83</v>
      </c>
      <c r="I226" s="16" t="s">
        <v>108</v>
      </c>
      <c r="J226" s="23">
        <v>251.47000122070313</v>
      </c>
      <c r="K226" s="5">
        <v>66</v>
      </c>
      <c r="L226" s="23">
        <f t="shared" si="24"/>
        <v>317.47000122070313</v>
      </c>
      <c r="M226" s="23"/>
      <c r="N226" s="5"/>
      <c r="O226" s="23" t="s">
        <v>855</v>
      </c>
      <c r="P226" s="23">
        <f t="shared" si="26"/>
        <v>317.47000122070313</v>
      </c>
      <c r="Q226" s="23">
        <f t="shared" si="27"/>
        <v>156.85275496760934</v>
      </c>
    </row>
    <row r="227" spans="1:17" ht="75" x14ac:dyDescent="0.25">
      <c r="A227" s="5">
        <v>20</v>
      </c>
      <c r="B227" s="16" t="s">
        <v>403</v>
      </c>
      <c r="C227" s="16">
        <v>1999</v>
      </c>
      <c r="D227" s="16">
        <v>1999</v>
      </c>
      <c r="E227" s="16">
        <v>1999</v>
      </c>
      <c r="F227" s="16" t="s">
        <v>18</v>
      </c>
      <c r="G227" s="16" t="s">
        <v>12</v>
      </c>
      <c r="H227" s="16" t="s">
        <v>324</v>
      </c>
      <c r="I227" s="16" t="s">
        <v>404</v>
      </c>
      <c r="J227" s="23">
        <v>136.63999938964844</v>
      </c>
      <c r="K227" s="5">
        <v>206</v>
      </c>
      <c r="L227" s="23">
        <f t="shared" si="24"/>
        <v>342.63999938964844</v>
      </c>
      <c r="M227" s="23">
        <v>167.86000061035156</v>
      </c>
      <c r="N227" s="5">
        <v>212</v>
      </c>
      <c r="O227" s="23">
        <f t="shared" si="25"/>
        <v>379.86000061035156</v>
      </c>
      <c r="P227" s="23">
        <f t="shared" si="26"/>
        <v>342.63999938964844</v>
      </c>
      <c r="Q227" s="23">
        <f t="shared" si="27"/>
        <v>177.216831407477</v>
      </c>
    </row>
    <row r="228" spans="1:17" ht="45" x14ac:dyDescent="0.25">
      <c r="A228" s="5"/>
      <c r="B228" s="16" t="s">
        <v>526</v>
      </c>
      <c r="C228" s="16">
        <v>2001</v>
      </c>
      <c r="D228" s="16">
        <v>2001</v>
      </c>
      <c r="E228" s="16">
        <v>2001</v>
      </c>
      <c r="F228" s="16" t="s">
        <v>18</v>
      </c>
      <c r="G228" s="16" t="s">
        <v>92</v>
      </c>
      <c r="H228" s="16" t="s">
        <v>93</v>
      </c>
      <c r="I228" s="16" t="s">
        <v>249</v>
      </c>
      <c r="J228" s="23"/>
      <c r="K228" s="5"/>
      <c r="L228" s="23" t="s">
        <v>894</v>
      </c>
      <c r="M228" s="23"/>
      <c r="N228" s="5"/>
      <c r="O228" s="23" t="s">
        <v>894</v>
      </c>
      <c r="P228" s="23"/>
      <c r="Q228" s="23" t="str">
        <f t="shared" si="27"/>
        <v/>
      </c>
    </row>
    <row r="229" spans="1:17" ht="75" x14ac:dyDescent="0.25">
      <c r="A229" s="5"/>
      <c r="B229" s="16" t="s">
        <v>371</v>
      </c>
      <c r="C229" s="16">
        <v>2001</v>
      </c>
      <c r="D229" s="16">
        <v>2001</v>
      </c>
      <c r="E229" s="16">
        <v>2001</v>
      </c>
      <c r="F229" s="16" t="s">
        <v>18</v>
      </c>
      <c r="G229" s="16" t="s">
        <v>49</v>
      </c>
      <c r="H229" s="16" t="s">
        <v>372</v>
      </c>
      <c r="I229" s="16" t="s">
        <v>373</v>
      </c>
      <c r="J229" s="23"/>
      <c r="K229" s="5"/>
      <c r="L229" s="23" t="s">
        <v>855</v>
      </c>
      <c r="M229" s="23"/>
      <c r="N229" s="5"/>
      <c r="O229" s="23" t="s">
        <v>855</v>
      </c>
      <c r="P229" s="23"/>
      <c r="Q229" s="23" t="str">
        <f t="shared" si="27"/>
        <v/>
      </c>
    </row>
  </sheetData>
  <mergeCells count="76">
    <mergeCell ref="A5:Q5"/>
    <mergeCell ref="A1:Q1"/>
    <mergeCell ref="A2:Q2"/>
    <mergeCell ref="A3:B3"/>
    <mergeCell ref="C3:Q3"/>
    <mergeCell ref="A4:Q4"/>
    <mergeCell ref="A7:J7"/>
    <mergeCell ref="J8:L8"/>
    <mergeCell ref="M8:O8"/>
    <mergeCell ref="A8:A9"/>
    <mergeCell ref="B8:B9"/>
    <mergeCell ref="C8:C9"/>
    <mergeCell ref="D8:D9"/>
    <mergeCell ref="E8:E9"/>
    <mergeCell ref="F8:F9"/>
    <mergeCell ref="Q72:Q73"/>
    <mergeCell ref="P8:P9"/>
    <mergeCell ref="Q8:Q9"/>
    <mergeCell ref="A72:A73"/>
    <mergeCell ref="B72:B73"/>
    <mergeCell ref="C72:C73"/>
    <mergeCell ref="D72:D73"/>
    <mergeCell ref="E72:E73"/>
    <mergeCell ref="F72:F73"/>
    <mergeCell ref="G72:G73"/>
    <mergeCell ref="H72:H73"/>
    <mergeCell ref="G8:G9"/>
    <mergeCell ref="H8:H9"/>
    <mergeCell ref="I8:I9"/>
    <mergeCell ref="I72:I73"/>
    <mergeCell ref="A71:J71"/>
    <mergeCell ref="J72:L72"/>
    <mergeCell ref="M72:O72"/>
    <mergeCell ref="P72:P73"/>
    <mergeCell ref="A95:J95"/>
    <mergeCell ref="J96:L96"/>
    <mergeCell ref="M96:O96"/>
    <mergeCell ref="A96:A97"/>
    <mergeCell ref="B96:B97"/>
    <mergeCell ref="C96:C97"/>
    <mergeCell ref="D96:D97"/>
    <mergeCell ref="E96:E97"/>
    <mergeCell ref="F96:F97"/>
    <mergeCell ref="Q140:Q141"/>
    <mergeCell ref="P96:P97"/>
    <mergeCell ref="Q96:Q97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G96:G97"/>
    <mergeCell ref="H96:H97"/>
    <mergeCell ref="I96:I97"/>
    <mergeCell ref="I140:I141"/>
    <mergeCell ref="A139:J139"/>
    <mergeCell ref="J140:L140"/>
    <mergeCell ref="M140:O140"/>
    <mergeCell ref="P140:P141"/>
    <mergeCell ref="A205:J205"/>
    <mergeCell ref="J206:L206"/>
    <mergeCell ref="M206:O206"/>
    <mergeCell ref="A206:A207"/>
    <mergeCell ref="B206:B207"/>
    <mergeCell ref="C206:C207"/>
    <mergeCell ref="D206:D207"/>
    <mergeCell ref="E206:E207"/>
    <mergeCell ref="F206:F207"/>
    <mergeCell ref="P206:P207"/>
    <mergeCell ref="Q206:Q207"/>
    <mergeCell ref="G206:G207"/>
    <mergeCell ref="H206:H207"/>
    <mergeCell ref="I206:I207"/>
  </mergeCells>
  <pageMargins left="0.7" right="0.7" top="0.75" bottom="0.75" header="0.3" footer="0.3"/>
  <pageSetup paperSize="9" orientation="landscape" horizontalDpi="300" verticalDpi="30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workbookViewId="0"/>
  </sheetViews>
  <sheetFormatPr defaultColWidth="8.85546875" defaultRowHeight="15" x14ac:dyDescent="0.25"/>
  <cols>
    <col min="1" max="2" width="5.7109375" style="1" customWidth="1"/>
    <col min="3" max="3" width="21.85546875" style="1" customWidth="1"/>
    <col min="4" max="6" width="5.7109375" style="1" customWidth="1"/>
    <col min="7" max="7" width="5.28515625" style="1" customWidth="1"/>
    <col min="8" max="8" width="17.28515625" style="1" customWidth="1"/>
    <col min="9" max="9" width="43.28515625" style="1" customWidth="1"/>
    <col min="10" max="10" width="33.28515625" style="1" customWidth="1"/>
    <col min="11" max="11" width="43.28515625" style="1" customWidth="1"/>
    <col min="12" max="13" width="5.7109375" style="1" customWidth="1"/>
    <col min="14" max="16384" width="8.85546875" style="1"/>
  </cols>
  <sheetData>
    <row r="1" spans="1:13" x14ac:dyDescent="0.25">
      <c r="A1" s="1" t="s">
        <v>539</v>
      </c>
      <c r="B1" s="1" t="s">
        <v>540</v>
      </c>
      <c r="C1" s="1" t="s">
        <v>1</v>
      </c>
      <c r="D1" s="1" t="s">
        <v>541</v>
      </c>
      <c r="E1" s="1" t="s">
        <v>542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529</v>
      </c>
      <c r="L1" s="1" t="s">
        <v>543</v>
      </c>
      <c r="M1" s="1" t="s">
        <v>8</v>
      </c>
    </row>
    <row r="2" spans="1:13" x14ac:dyDescent="0.25">
      <c r="A2" s="3" t="s">
        <v>544</v>
      </c>
      <c r="B2" s="2" t="s">
        <v>545</v>
      </c>
      <c r="C2" s="3" t="s">
        <v>17</v>
      </c>
      <c r="D2" s="2">
        <v>2000</v>
      </c>
      <c r="E2" s="2">
        <v>2000</v>
      </c>
      <c r="F2" s="4" t="s">
        <v>546</v>
      </c>
      <c r="G2" s="4" t="s">
        <v>18</v>
      </c>
      <c r="H2" s="3" t="s">
        <v>19</v>
      </c>
      <c r="I2" s="3" t="s">
        <v>20</v>
      </c>
      <c r="J2" s="3" t="s">
        <v>21</v>
      </c>
      <c r="K2" s="3" t="s">
        <v>19</v>
      </c>
      <c r="L2" s="2">
        <v>1</v>
      </c>
      <c r="M2" s="2">
        <v>0</v>
      </c>
    </row>
    <row r="3" spans="1:13" x14ac:dyDescent="0.25">
      <c r="A3" s="6" t="s">
        <v>544</v>
      </c>
      <c r="B3" s="5" t="s">
        <v>547</v>
      </c>
      <c r="C3" s="6" t="s">
        <v>23</v>
      </c>
      <c r="D3" s="5">
        <v>1989</v>
      </c>
      <c r="E3" s="5">
        <v>1989</v>
      </c>
      <c r="F3" s="7" t="s">
        <v>548</v>
      </c>
      <c r="G3" s="7" t="s">
        <v>11</v>
      </c>
      <c r="H3" s="6" t="s">
        <v>12</v>
      </c>
      <c r="I3" s="6" t="s">
        <v>24</v>
      </c>
      <c r="J3" s="6" t="s">
        <v>25</v>
      </c>
      <c r="K3" s="6" t="s">
        <v>33</v>
      </c>
      <c r="L3" s="5">
        <v>0</v>
      </c>
      <c r="M3" s="5">
        <v>0</v>
      </c>
    </row>
    <row r="4" spans="1:13" x14ac:dyDescent="0.25">
      <c r="A4" s="6" t="s">
        <v>544</v>
      </c>
      <c r="B4" s="5" t="s">
        <v>549</v>
      </c>
      <c r="C4" s="6" t="s">
        <v>61</v>
      </c>
      <c r="D4" s="5">
        <v>1986</v>
      </c>
      <c r="E4" s="5">
        <v>1986</v>
      </c>
      <c r="F4" s="7" t="s">
        <v>550</v>
      </c>
      <c r="G4" s="7" t="s">
        <v>44</v>
      </c>
      <c r="H4" s="6" t="s">
        <v>49</v>
      </c>
      <c r="I4" s="6" t="s">
        <v>62</v>
      </c>
      <c r="J4" s="6" t="s">
        <v>63</v>
      </c>
      <c r="K4" s="6" t="s">
        <v>49</v>
      </c>
      <c r="L4" s="5">
        <v>0</v>
      </c>
      <c r="M4" s="5">
        <v>0</v>
      </c>
    </row>
    <row r="5" spans="1:13" x14ac:dyDescent="0.25">
      <c r="A5" s="6" t="s">
        <v>544</v>
      </c>
      <c r="B5" s="5" t="s">
        <v>551</v>
      </c>
      <c r="C5" s="6" t="s">
        <v>65</v>
      </c>
      <c r="D5" s="5">
        <v>1998</v>
      </c>
      <c r="E5" s="5">
        <v>1998</v>
      </c>
      <c r="F5" s="7" t="s">
        <v>552</v>
      </c>
      <c r="G5" s="7" t="s">
        <v>18</v>
      </c>
      <c r="H5" s="6" t="s">
        <v>66</v>
      </c>
      <c r="I5" s="6" t="s">
        <v>67</v>
      </c>
      <c r="J5" s="6" t="s">
        <v>68</v>
      </c>
      <c r="K5" s="6" t="s">
        <v>66</v>
      </c>
      <c r="L5" s="5">
        <v>0</v>
      </c>
      <c r="M5" s="5">
        <v>0</v>
      </c>
    </row>
    <row r="6" spans="1:13" x14ac:dyDescent="0.25">
      <c r="A6" s="6" t="s">
        <v>544</v>
      </c>
      <c r="B6" s="5" t="s">
        <v>553</v>
      </c>
      <c r="C6" s="6" t="s">
        <v>75</v>
      </c>
      <c r="D6" s="5">
        <v>2001</v>
      </c>
      <c r="E6" s="5">
        <v>2001</v>
      </c>
      <c r="F6" s="7" t="s">
        <v>554</v>
      </c>
      <c r="G6" s="7" t="s">
        <v>44</v>
      </c>
      <c r="H6" s="6" t="s">
        <v>28</v>
      </c>
      <c r="I6" s="6" t="s">
        <v>58</v>
      </c>
      <c r="J6" s="6" t="s">
        <v>76</v>
      </c>
      <c r="K6" s="6" t="s">
        <v>28</v>
      </c>
      <c r="L6" s="5">
        <v>0</v>
      </c>
      <c r="M6" s="5">
        <v>0</v>
      </c>
    </row>
    <row r="7" spans="1:13" x14ac:dyDescent="0.25">
      <c r="A7" s="6" t="s">
        <v>544</v>
      </c>
      <c r="B7" s="5" t="s">
        <v>555</v>
      </c>
      <c r="C7" s="6" t="s">
        <v>78</v>
      </c>
      <c r="D7" s="5">
        <v>2000</v>
      </c>
      <c r="E7" s="5">
        <v>2000</v>
      </c>
      <c r="F7" s="7" t="s">
        <v>546</v>
      </c>
      <c r="G7" s="7" t="s">
        <v>44</v>
      </c>
      <c r="H7" s="6" t="s">
        <v>49</v>
      </c>
      <c r="I7" s="6" t="s">
        <v>79</v>
      </c>
      <c r="J7" s="6" t="s">
        <v>80</v>
      </c>
      <c r="K7" s="6" t="s">
        <v>49</v>
      </c>
      <c r="L7" s="5">
        <v>0</v>
      </c>
      <c r="M7" s="5">
        <v>0</v>
      </c>
    </row>
    <row r="8" spans="1:13" x14ac:dyDescent="0.25">
      <c r="A8" s="6" t="s">
        <v>544</v>
      </c>
      <c r="B8" s="5" t="s">
        <v>556</v>
      </c>
      <c r="C8" s="6" t="s">
        <v>96</v>
      </c>
      <c r="D8" s="5">
        <v>1995</v>
      </c>
      <c r="E8" s="5">
        <v>1995</v>
      </c>
      <c r="F8" s="7" t="s">
        <v>557</v>
      </c>
      <c r="G8" s="7" t="s">
        <v>18</v>
      </c>
      <c r="H8" s="6" t="s">
        <v>97</v>
      </c>
      <c r="I8" s="6" t="s">
        <v>98</v>
      </c>
      <c r="J8" s="6" t="s">
        <v>99</v>
      </c>
      <c r="K8" s="6" t="s">
        <v>97</v>
      </c>
      <c r="L8" s="5">
        <v>0</v>
      </c>
      <c r="M8" s="5">
        <v>0</v>
      </c>
    </row>
    <row r="9" spans="1:13" x14ac:dyDescent="0.25">
      <c r="A9" s="6" t="s">
        <v>544</v>
      </c>
      <c r="B9" s="5" t="s">
        <v>558</v>
      </c>
      <c r="C9" s="6" t="s">
        <v>110</v>
      </c>
      <c r="D9" s="5">
        <v>1998</v>
      </c>
      <c r="E9" s="5">
        <v>1998</v>
      </c>
      <c r="F9" s="7" t="s">
        <v>552</v>
      </c>
      <c r="G9" s="7" t="s">
        <v>18</v>
      </c>
      <c r="H9" s="6" t="s">
        <v>92</v>
      </c>
      <c r="I9" s="6" t="s">
        <v>111</v>
      </c>
      <c r="J9" s="6" t="s">
        <v>112</v>
      </c>
      <c r="K9" s="6" t="s">
        <v>92</v>
      </c>
      <c r="L9" s="5">
        <v>0</v>
      </c>
      <c r="M9" s="5">
        <v>0</v>
      </c>
    </row>
    <row r="10" spans="1:13" x14ac:dyDescent="0.25">
      <c r="A10" s="6" t="s">
        <v>544</v>
      </c>
      <c r="B10" s="5" t="s">
        <v>559</v>
      </c>
      <c r="C10" s="6" t="s">
        <v>119</v>
      </c>
      <c r="D10" s="5">
        <v>1998</v>
      </c>
      <c r="E10" s="5">
        <v>1998</v>
      </c>
      <c r="F10" s="7" t="s">
        <v>552</v>
      </c>
      <c r="G10" s="7" t="s">
        <v>18</v>
      </c>
      <c r="H10" s="6" t="s">
        <v>120</v>
      </c>
      <c r="I10" s="6" t="s">
        <v>121</v>
      </c>
      <c r="J10" s="6" t="s">
        <v>122</v>
      </c>
      <c r="K10" s="6" t="s">
        <v>120</v>
      </c>
      <c r="L10" s="5">
        <v>0</v>
      </c>
      <c r="M10" s="5">
        <v>0</v>
      </c>
    </row>
    <row r="11" spans="1:13" x14ac:dyDescent="0.25">
      <c r="A11" s="6" t="s">
        <v>544</v>
      </c>
      <c r="B11" s="5" t="s">
        <v>560</v>
      </c>
      <c r="C11" s="6" t="s">
        <v>124</v>
      </c>
      <c r="D11" s="5">
        <v>1998</v>
      </c>
      <c r="E11" s="5">
        <v>1998</v>
      </c>
      <c r="F11" s="7" t="s">
        <v>552</v>
      </c>
      <c r="G11" s="7" t="s">
        <v>18</v>
      </c>
      <c r="H11" s="6" t="s">
        <v>120</v>
      </c>
      <c r="I11" s="6" t="s">
        <v>125</v>
      </c>
      <c r="J11" s="6" t="s">
        <v>122</v>
      </c>
      <c r="K11" s="6" t="s">
        <v>120</v>
      </c>
      <c r="L11" s="5">
        <v>0</v>
      </c>
      <c r="M11" s="5">
        <v>0</v>
      </c>
    </row>
    <row r="12" spans="1:13" x14ac:dyDescent="0.25">
      <c r="A12" s="6" t="s">
        <v>544</v>
      </c>
      <c r="B12" s="5" t="s">
        <v>561</v>
      </c>
      <c r="C12" s="6" t="s">
        <v>135</v>
      </c>
      <c r="D12" s="5">
        <v>1999</v>
      </c>
      <c r="E12" s="5">
        <v>1999</v>
      </c>
      <c r="F12" s="7" t="s">
        <v>562</v>
      </c>
      <c r="G12" s="7" t="s">
        <v>44</v>
      </c>
      <c r="H12" s="6" t="s">
        <v>136</v>
      </c>
      <c r="I12" s="6" t="s">
        <v>137</v>
      </c>
      <c r="J12" s="6" t="s">
        <v>138</v>
      </c>
      <c r="K12" s="6" t="s">
        <v>136</v>
      </c>
      <c r="L12" s="5">
        <v>0</v>
      </c>
      <c r="M12" s="5">
        <v>0</v>
      </c>
    </row>
    <row r="13" spans="1:13" x14ac:dyDescent="0.25">
      <c r="A13" s="6" t="s">
        <v>544</v>
      </c>
      <c r="B13" s="5" t="s">
        <v>563</v>
      </c>
      <c r="C13" s="6" t="s">
        <v>140</v>
      </c>
      <c r="D13" s="5">
        <v>1994</v>
      </c>
      <c r="E13" s="5">
        <v>1994</v>
      </c>
      <c r="F13" s="7" t="s">
        <v>564</v>
      </c>
      <c r="G13" s="7" t="s">
        <v>11</v>
      </c>
      <c r="H13" s="6" t="s">
        <v>102</v>
      </c>
      <c r="I13" s="6" t="s">
        <v>141</v>
      </c>
      <c r="J13" s="6" t="s">
        <v>142</v>
      </c>
      <c r="K13" s="6" t="s">
        <v>102</v>
      </c>
      <c r="L13" s="5">
        <v>0</v>
      </c>
      <c r="M13" s="5">
        <v>0</v>
      </c>
    </row>
    <row r="14" spans="1:13" x14ac:dyDescent="0.25">
      <c r="A14" s="6" t="s">
        <v>544</v>
      </c>
      <c r="B14" s="5" t="s">
        <v>565</v>
      </c>
      <c r="C14" s="6" t="s">
        <v>144</v>
      </c>
      <c r="D14" s="5">
        <v>1992</v>
      </c>
      <c r="E14" s="5">
        <v>1992</v>
      </c>
      <c r="F14" s="7" t="s">
        <v>566</v>
      </c>
      <c r="G14" s="7" t="s">
        <v>44</v>
      </c>
      <c r="H14" s="6" t="s">
        <v>145</v>
      </c>
      <c r="I14" s="6" t="s">
        <v>146</v>
      </c>
      <c r="J14" s="6" t="s">
        <v>147</v>
      </c>
      <c r="K14" s="6" t="s">
        <v>145</v>
      </c>
      <c r="L14" s="5">
        <v>0</v>
      </c>
      <c r="M14" s="5">
        <v>0</v>
      </c>
    </row>
    <row r="15" spans="1:13" x14ac:dyDescent="0.25">
      <c r="A15" s="6" t="s">
        <v>544</v>
      </c>
      <c r="B15" s="5" t="s">
        <v>567</v>
      </c>
      <c r="C15" s="6" t="s">
        <v>158</v>
      </c>
      <c r="D15" s="5">
        <v>1989</v>
      </c>
      <c r="E15" s="5">
        <v>1989</v>
      </c>
      <c r="F15" s="7" t="s">
        <v>548</v>
      </c>
      <c r="G15" s="7" t="s">
        <v>11</v>
      </c>
      <c r="H15" s="6" t="s">
        <v>102</v>
      </c>
      <c r="I15" s="6" t="s">
        <v>141</v>
      </c>
      <c r="J15" s="6" t="s">
        <v>159</v>
      </c>
      <c r="K15" s="6" t="s">
        <v>102</v>
      </c>
      <c r="L15" s="5">
        <v>0</v>
      </c>
      <c r="M15" s="5">
        <v>0</v>
      </c>
    </row>
    <row r="16" spans="1:13" x14ac:dyDescent="0.25">
      <c r="A16" s="6" t="s">
        <v>544</v>
      </c>
      <c r="B16" s="5" t="s">
        <v>568</v>
      </c>
      <c r="C16" s="6" t="s">
        <v>161</v>
      </c>
      <c r="D16" s="5">
        <v>1994</v>
      </c>
      <c r="E16" s="5">
        <v>1994</v>
      </c>
      <c r="F16" s="7" t="s">
        <v>564</v>
      </c>
      <c r="G16" s="7" t="s">
        <v>18</v>
      </c>
      <c r="H16" s="6" t="s">
        <v>162</v>
      </c>
      <c r="I16" s="6" t="s">
        <v>163</v>
      </c>
      <c r="J16" s="6" t="s">
        <v>164</v>
      </c>
      <c r="K16" s="6" t="s">
        <v>162</v>
      </c>
      <c r="L16" s="5">
        <v>0</v>
      </c>
      <c r="M16" s="5">
        <v>0</v>
      </c>
    </row>
    <row r="17" spans="1:13" x14ac:dyDescent="0.25">
      <c r="A17" s="6" t="s">
        <v>544</v>
      </c>
      <c r="B17" s="5" t="s">
        <v>569</v>
      </c>
      <c r="C17" s="6" t="s">
        <v>174</v>
      </c>
      <c r="D17" s="5">
        <v>1998</v>
      </c>
      <c r="E17" s="5">
        <v>1998</v>
      </c>
      <c r="F17" s="7" t="s">
        <v>552</v>
      </c>
      <c r="G17" s="7" t="s">
        <v>18</v>
      </c>
      <c r="H17" s="6" t="s">
        <v>175</v>
      </c>
      <c r="I17" s="6" t="s">
        <v>137</v>
      </c>
      <c r="J17" s="6" t="s">
        <v>138</v>
      </c>
      <c r="K17" s="6" t="s">
        <v>136</v>
      </c>
      <c r="L17" s="5">
        <v>0</v>
      </c>
      <c r="M17" s="5">
        <v>0</v>
      </c>
    </row>
    <row r="18" spans="1:13" x14ac:dyDescent="0.25">
      <c r="A18" s="6" t="s">
        <v>544</v>
      </c>
      <c r="B18" s="5" t="s">
        <v>570</v>
      </c>
      <c r="C18" s="6" t="s">
        <v>177</v>
      </c>
      <c r="D18" s="5">
        <v>1998</v>
      </c>
      <c r="E18" s="5">
        <v>1998</v>
      </c>
      <c r="F18" s="7" t="s">
        <v>552</v>
      </c>
      <c r="G18" s="7" t="s">
        <v>18</v>
      </c>
      <c r="H18" s="6" t="s">
        <v>33</v>
      </c>
      <c r="I18" s="6" t="s">
        <v>178</v>
      </c>
      <c r="J18" s="6" t="s">
        <v>179</v>
      </c>
      <c r="K18" s="6" t="s">
        <v>33</v>
      </c>
      <c r="L18" s="5">
        <v>0</v>
      </c>
      <c r="M18" s="5">
        <v>0</v>
      </c>
    </row>
    <row r="19" spans="1:13" x14ac:dyDescent="0.25">
      <c r="A19" s="6" t="s">
        <v>544</v>
      </c>
      <c r="B19" s="5" t="s">
        <v>571</v>
      </c>
      <c r="C19" s="6" t="s">
        <v>189</v>
      </c>
      <c r="D19" s="5">
        <v>1997</v>
      </c>
      <c r="E19" s="5">
        <v>1997</v>
      </c>
      <c r="F19" s="7" t="s">
        <v>572</v>
      </c>
      <c r="G19" s="7" t="s">
        <v>11</v>
      </c>
      <c r="H19" s="6" t="s">
        <v>49</v>
      </c>
      <c r="I19" s="6" t="s">
        <v>190</v>
      </c>
      <c r="J19" s="6" t="s">
        <v>191</v>
      </c>
      <c r="K19" s="6" t="s">
        <v>49</v>
      </c>
      <c r="L19" s="5">
        <v>0</v>
      </c>
      <c r="M19" s="5">
        <v>0</v>
      </c>
    </row>
    <row r="20" spans="1:13" x14ac:dyDescent="0.25">
      <c r="A20" s="6" t="s">
        <v>544</v>
      </c>
      <c r="B20" s="5" t="s">
        <v>573</v>
      </c>
      <c r="C20" s="6" t="s">
        <v>193</v>
      </c>
      <c r="D20" s="5">
        <v>1996</v>
      </c>
      <c r="E20" s="5">
        <v>1996</v>
      </c>
      <c r="F20" s="7" t="s">
        <v>574</v>
      </c>
      <c r="G20" s="7" t="s">
        <v>11</v>
      </c>
      <c r="H20" s="6" t="s">
        <v>19</v>
      </c>
      <c r="I20" s="6" t="s">
        <v>194</v>
      </c>
      <c r="J20" s="6" t="s">
        <v>21</v>
      </c>
      <c r="K20" s="6" t="s">
        <v>19</v>
      </c>
      <c r="L20" s="5">
        <v>0</v>
      </c>
      <c r="M20" s="5">
        <v>0</v>
      </c>
    </row>
    <row r="21" spans="1:13" x14ac:dyDescent="0.25">
      <c r="A21" s="6" t="s">
        <v>544</v>
      </c>
      <c r="B21" s="5" t="s">
        <v>575</v>
      </c>
      <c r="C21" s="6" t="s">
        <v>201</v>
      </c>
      <c r="D21" s="5">
        <v>1994</v>
      </c>
      <c r="E21" s="5">
        <v>1994</v>
      </c>
      <c r="F21" s="7" t="s">
        <v>564</v>
      </c>
      <c r="G21" s="7" t="s">
        <v>11</v>
      </c>
      <c r="H21" s="6" t="s">
        <v>102</v>
      </c>
      <c r="I21" s="6" t="s">
        <v>103</v>
      </c>
      <c r="J21" s="6" t="s">
        <v>142</v>
      </c>
      <c r="K21" s="6" t="s">
        <v>102</v>
      </c>
      <c r="L21" s="5">
        <v>0</v>
      </c>
      <c r="M21" s="5">
        <v>0</v>
      </c>
    </row>
    <row r="22" spans="1:13" x14ac:dyDescent="0.25">
      <c r="A22" s="6" t="s">
        <v>544</v>
      </c>
      <c r="B22" s="5" t="s">
        <v>576</v>
      </c>
      <c r="C22" s="6" t="s">
        <v>203</v>
      </c>
      <c r="D22" s="5">
        <v>2000</v>
      </c>
      <c r="E22" s="5">
        <v>2000</v>
      </c>
      <c r="F22" s="7" t="s">
        <v>546</v>
      </c>
      <c r="G22" s="7" t="s">
        <v>44</v>
      </c>
      <c r="H22" s="6" t="s">
        <v>204</v>
      </c>
      <c r="I22" s="6" t="s">
        <v>205</v>
      </c>
      <c r="J22" s="6" t="s">
        <v>206</v>
      </c>
      <c r="K22" s="6" t="s">
        <v>53</v>
      </c>
      <c r="L22" s="5">
        <v>0</v>
      </c>
      <c r="M22" s="5">
        <v>0</v>
      </c>
    </row>
    <row r="23" spans="1:13" x14ac:dyDescent="0.25">
      <c r="A23" s="6" t="s">
        <v>544</v>
      </c>
      <c r="B23" s="5" t="s">
        <v>577</v>
      </c>
      <c r="C23" s="6" t="s">
        <v>208</v>
      </c>
      <c r="D23" s="5">
        <v>1976</v>
      </c>
      <c r="E23" s="5">
        <v>1976</v>
      </c>
      <c r="F23" s="7" t="s">
        <v>578</v>
      </c>
      <c r="G23" s="7" t="s">
        <v>11</v>
      </c>
      <c r="H23" s="6" t="s">
        <v>102</v>
      </c>
      <c r="I23" s="6" t="s">
        <v>209</v>
      </c>
      <c r="J23" s="6" t="s">
        <v>210</v>
      </c>
      <c r="K23" s="6" t="s">
        <v>102</v>
      </c>
      <c r="L23" s="5">
        <v>0</v>
      </c>
      <c r="M23" s="5">
        <v>0</v>
      </c>
    </row>
    <row r="24" spans="1:13" x14ac:dyDescent="0.25">
      <c r="A24" s="6" t="s">
        <v>544</v>
      </c>
      <c r="B24" s="5" t="s">
        <v>579</v>
      </c>
      <c r="C24" s="6" t="s">
        <v>212</v>
      </c>
      <c r="D24" s="5">
        <v>1992</v>
      </c>
      <c r="E24" s="5">
        <v>1992</v>
      </c>
      <c r="F24" s="7" t="s">
        <v>566</v>
      </c>
      <c r="G24" s="7" t="s">
        <v>18</v>
      </c>
      <c r="H24" s="6" t="s">
        <v>162</v>
      </c>
      <c r="I24" s="6" t="s">
        <v>163</v>
      </c>
      <c r="J24" s="6" t="s">
        <v>164</v>
      </c>
      <c r="K24" s="6" t="s">
        <v>162</v>
      </c>
      <c r="L24" s="5">
        <v>0</v>
      </c>
      <c r="M24" s="5">
        <v>0</v>
      </c>
    </row>
    <row r="25" spans="1:13" x14ac:dyDescent="0.25">
      <c r="A25" s="6" t="s">
        <v>544</v>
      </c>
      <c r="B25" s="5" t="s">
        <v>580</v>
      </c>
      <c r="C25" s="6" t="s">
        <v>228</v>
      </c>
      <c r="D25" s="5">
        <v>1991</v>
      </c>
      <c r="E25" s="5">
        <v>1991</v>
      </c>
      <c r="F25" s="7" t="s">
        <v>581</v>
      </c>
      <c r="G25" s="7" t="s">
        <v>11</v>
      </c>
      <c r="H25" s="6" t="s">
        <v>33</v>
      </c>
      <c r="I25" s="6" t="s">
        <v>24</v>
      </c>
      <c r="J25" s="6" t="s">
        <v>25</v>
      </c>
      <c r="K25" s="6" t="s">
        <v>33</v>
      </c>
      <c r="L25" s="5">
        <v>0</v>
      </c>
      <c r="M25" s="5">
        <v>0</v>
      </c>
    </row>
    <row r="26" spans="1:13" x14ac:dyDescent="0.25">
      <c r="A26" s="6" t="s">
        <v>544</v>
      </c>
      <c r="B26" s="5" t="s">
        <v>582</v>
      </c>
      <c r="C26" s="6" t="s">
        <v>234</v>
      </c>
      <c r="D26" s="5">
        <v>1999</v>
      </c>
      <c r="E26" s="5">
        <v>1999</v>
      </c>
      <c r="F26" s="7" t="s">
        <v>562</v>
      </c>
      <c r="G26" s="7" t="s">
        <v>18</v>
      </c>
      <c r="H26" s="6" t="s">
        <v>235</v>
      </c>
      <c r="I26" s="6" t="s">
        <v>178</v>
      </c>
      <c r="J26" s="6" t="s">
        <v>179</v>
      </c>
      <c r="K26" s="6" t="s">
        <v>33</v>
      </c>
      <c r="L26" s="5">
        <v>0</v>
      </c>
      <c r="M26" s="5">
        <v>0</v>
      </c>
    </row>
    <row r="27" spans="1:13" x14ac:dyDescent="0.25">
      <c r="A27" s="6" t="s">
        <v>544</v>
      </c>
      <c r="B27" s="5" t="s">
        <v>583</v>
      </c>
      <c r="C27" s="6" t="s">
        <v>245</v>
      </c>
      <c r="D27" s="5">
        <v>1999</v>
      </c>
      <c r="E27" s="5">
        <v>1999</v>
      </c>
      <c r="F27" s="7" t="s">
        <v>562</v>
      </c>
      <c r="G27" s="7" t="s">
        <v>18</v>
      </c>
      <c r="H27" s="6" t="s">
        <v>33</v>
      </c>
      <c r="I27" s="6" t="s">
        <v>246</v>
      </c>
      <c r="J27" s="6" t="s">
        <v>46</v>
      </c>
      <c r="K27" s="6" t="s">
        <v>33</v>
      </c>
      <c r="L27" s="5">
        <v>0</v>
      </c>
      <c r="M27" s="5">
        <v>0</v>
      </c>
    </row>
    <row r="28" spans="1:13" x14ac:dyDescent="0.25">
      <c r="A28" s="6" t="s">
        <v>544</v>
      </c>
      <c r="B28" s="5" t="s">
        <v>584</v>
      </c>
      <c r="C28" s="6" t="s">
        <v>248</v>
      </c>
      <c r="D28" s="5">
        <v>2000</v>
      </c>
      <c r="E28" s="5">
        <v>2000</v>
      </c>
      <c r="F28" s="7" t="s">
        <v>546</v>
      </c>
      <c r="G28" s="7" t="s">
        <v>44</v>
      </c>
      <c r="H28" s="6" t="s">
        <v>92</v>
      </c>
      <c r="I28" s="6" t="s">
        <v>93</v>
      </c>
      <c r="J28" s="6" t="s">
        <v>249</v>
      </c>
      <c r="K28" s="6" t="s">
        <v>92</v>
      </c>
      <c r="L28" s="5">
        <v>0</v>
      </c>
      <c r="M28" s="5">
        <v>0</v>
      </c>
    </row>
    <row r="29" spans="1:13" x14ac:dyDescent="0.25">
      <c r="A29" s="6" t="s">
        <v>544</v>
      </c>
      <c r="B29" s="5" t="s">
        <v>585</v>
      </c>
      <c r="C29" s="6" t="s">
        <v>260</v>
      </c>
      <c r="D29" s="5">
        <v>2000</v>
      </c>
      <c r="E29" s="5">
        <v>2000</v>
      </c>
      <c r="F29" s="7" t="s">
        <v>546</v>
      </c>
      <c r="G29" s="7" t="s">
        <v>18</v>
      </c>
      <c r="H29" s="6" t="s">
        <v>102</v>
      </c>
      <c r="I29" s="6" t="s">
        <v>261</v>
      </c>
      <c r="J29" s="6" t="s">
        <v>142</v>
      </c>
      <c r="K29" s="6" t="s">
        <v>102</v>
      </c>
      <c r="L29" s="5">
        <v>0</v>
      </c>
      <c r="M29" s="5">
        <v>0</v>
      </c>
    </row>
    <row r="30" spans="1:13" x14ac:dyDescent="0.25">
      <c r="A30" s="6" t="s">
        <v>544</v>
      </c>
      <c r="B30" s="5" t="s">
        <v>586</v>
      </c>
      <c r="C30" s="6" t="s">
        <v>265</v>
      </c>
      <c r="D30" s="5">
        <v>1998</v>
      </c>
      <c r="E30" s="5">
        <v>1998</v>
      </c>
      <c r="F30" s="7" t="s">
        <v>552</v>
      </c>
      <c r="G30" s="7" t="s">
        <v>18</v>
      </c>
      <c r="H30" s="6" t="s">
        <v>150</v>
      </c>
      <c r="I30" s="6" t="s">
        <v>266</v>
      </c>
      <c r="J30" s="6" t="s">
        <v>152</v>
      </c>
      <c r="K30" s="6" t="s">
        <v>537</v>
      </c>
      <c r="L30" s="5">
        <v>0</v>
      </c>
      <c r="M30" s="5">
        <v>0</v>
      </c>
    </row>
    <row r="31" spans="1:13" x14ac:dyDescent="0.25">
      <c r="A31" s="6" t="s">
        <v>544</v>
      </c>
      <c r="B31" s="5" t="s">
        <v>587</v>
      </c>
      <c r="C31" s="6" t="s">
        <v>279</v>
      </c>
      <c r="D31" s="5">
        <v>1997</v>
      </c>
      <c r="E31" s="5">
        <v>1997</v>
      </c>
      <c r="F31" s="7" t="s">
        <v>572</v>
      </c>
      <c r="G31" s="7" t="s">
        <v>11</v>
      </c>
      <c r="H31" s="6" t="s">
        <v>33</v>
      </c>
      <c r="I31" s="6" t="s">
        <v>280</v>
      </c>
      <c r="J31" s="6" t="s">
        <v>172</v>
      </c>
      <c r="K31" s="6" t="s">
        <v>33</v>
      </c>
      <c r="L31" s="5">
        <v>0</v>
      </c>
      <c r="M31" s="5">
        <v>0</v>
      </c>
    </row>
    <row r="32" spans="1:13" x14ac:dyDescent="0.25">
      <c r="A32" s="6" t="s">
        <v>544</v>
      </c>
      <c r="B32" s="5" t="s">
        <v>588</v>
      </c>
      <c r="C32" s="6" t="s">
        <v>286</v>
      </c>
      <c r="D32" s="5">
        <v>1994</v>
      </c>
      <c r="E32" s="5">
        <v>1994</v>
      </c>
      <c r="F32" s="7" t="s">
        <v>564</v>
      </c>
      <c r="G32" s="7" t="s">
        <v>287</v>
      </c>
      <c r="H32" s="6" t="s">
        <v>288</v>
      </c>
      <c r="I32" s="6" t="s">
        <v>589</v>
      </c>
      <c r="J32" s="6" t="s">
        <v>589</v>
      </c>
      <c r="K32" s="6" t="s">
        <v>162</v>
      </c>
      <c r="L32" s="5">
        <v>0</v>
      </c>
      <c r="M32" s="5">
        <v>1</v>
      </c>
    </row>
    <row r="33" spans="1:13" x14ac:dyDescent="0.25">
      <c r="A33" s="6" t="s">
        <v>544</v>
      </c>
      <c r="B33" s="5" t="s">
        <v>590</v>
      </c>
      <c r="C33" s="6" t="s">
        <v>290</v>
      </c>
      <c r="D33" s="5">
        <v>2001</v>
      </c>
      <c r="E33" s="5">
        <v>2001</v>
      </c>
      <c r="F33" s="7" t="s">
        <v>554</v>
      </c>
      <c r="G33" s="7" t="s">
        <v>44</v>
      </c>
      <c r="H33" s="6" t="s">
        <v>102</v>
      </c>
      <c r="I33" s="6" t="s">
        <v>261</v>
      </c>
      <c r="J33" s="6" t="s">
        <v>142</v>
      </c>
      <c r="K33" s="6" t="s">
        <v>102</v>
      </c>
      <c r="L33" s="5">
        <v>0</v>
      </c>
      <c r="M33" s="5">
        <v>0</v>
      </c>
    </row>
    <row r="34" spans="1:13" x14ac:dyDescent="0.25">
      <c r="A34" s="6" t="s">
        <v>544</v>
      </c>
      <c r="B34" s="5" t="s">
        <v>591</v>
      </c>
      <c r="C34" s="6" t="s">
        <v>298</v>
      </c>
      <c r="D34" s="5">
        <v>2000</v>
      </c>
      <c r="E34" s="5">
        <v>2000</v>
      </c>
      <c r="F34" s="7" t="s">
        <v>546</v>
      </c>
      <c r="G34" s="7" t="s">
        <v>18</v>
      </c>
      <c r="H34" s="6" t="s">
        <v>33</v>
      </c>
      <c r="I34" s="6" t="s">
        <v>45</v>
      </c>
      <c r="J34" s="6" t="s">
        <v>46</v>
      </c>
      <c r="K34" s="6" t="s">
        <v>33</v>
      </c>
      <c r="L34" s="5">
        <v>0</v>
      </c>
      <c r="M34" s="5">
        <v>0</v>
      </c>
    </row>
    <row r="35" spans="1:13" x14ac:dyDescent="0.25">
      <c r="A35" s="6" t="s">
        <v>544</v>
      </c>
      <c r="B35" s="5" t="s">
        <v>592</v>
      </c>
      <c r="C35" s="6" t="s">
        <v>300</v>
      </c>
      <c r="D35" s="5">
        <v>2000</v>
      </c>
      <c r="E35" s="5">
        <v>2000</v>
      </c>
      <c r="F35" s="7" t="s">
        <v>546</v>
      </c>
      <c r="G35" s="7" t="s">
        <v>18</v>
      </c>
      <c r="H35" s="6" t="s">
        <v>33</v>
      </c>
      <c r="I35" s="6" t="s">
        <v>45</v>
      </c>
      <c r="J35" s="6" t="s">
        <v>46</v>
      </c>
      <c r="K35" s="6" t="s">
        <v>33</v>
      </c>
      <c r="L35" s="5">
        <v>0</v>
      </c>
      <c r="M35" s="5">
        <v>0</v>
      </c>
    </row>
    <row r="36" spans="1:13" x14ac:dyDescent="0.25">
      <c r="A36" s="6" t="s">
        <v>544</v>
      </c>
      <c r="B36" s="5" t="s">
        <v>593</v>
      </c>
      <c r="C36" s="6" t="s">
        <v>327</v>
      </c>
      <c r="D36" s="5">
        <v>2001</v>
      </c>
      <c r="E36" s="5">
        <v>2001</v>
      </c>
      <c r="F36" s="7" t="s">
        <v>554</v>
      </c>
      <c r="G36" s="7" t="s">
        <v>44</v>
      </c>
      <c r="H36" s="6" t="s">
        <v>136</v>
      </c>
      <c r="I36" s="6" t="s">
        <v>137</v>
      </c>
      <c r="J36" s="6" t="s">
        <v>138</v>
      </c>
      <c r="K36" s="6" t="s">
        <v>136</v>
      </c>
      <c r="L36" s="5">
        <v>0</v>
      </c>
      <c r="M36" s="5">
        <v>0</v>
      </c>
    </row>
    <row r="37" spans="1:13" x14ac:dyDescent="0.25">
      <c r="A37" s="6" t="s">
        <v>544</v>
      </c>
      <c r="B37" s="5" t="s">
        <v>594</v>
      </c>
      <c r="C37" s="6" t="s">
        <v>332</v>
      </c>
      <c r="D37" s="5">
        <v>1995</v>
      </c>
      <c r="E37" s="5">
        <v>1995</v>
      </c>
      <c r="F37" s="7" t="s">
        <v>557</v>
      </c>
      <c r="G37" s="7" t="s">
        <v>11</v>
      </c>
      <c r="H37" s="6" t="s">
        <v>333</v>
      </c>
      <c r="I37" s="6" t="s">
        <v>334</v>
      </c>
      <c r="J37" s="6" t="s">
        <v>335</v>
      </c>
      <c r="K37" s="6" t="s">
        <v>310</v>
      </c>
      <c r="L37" s="5">
        <v>0</v>
      </c>
      <c r="M37" s="5">
        <v>0</v>
      </c>
    </row>
    <row r="38" spans="1:13" x14ac:dyDescent="0.25">
      <c r="A38" s="6" t="s">
        <v>544</v>
      </c>
      <c r="B38" s="5" t="s">
        <v>595</v>
      </c>
      <c r="C38" s="6" t="s">
        <v>346</v>
      </c>
      <c r="D38" s="5">
        <v>1955</v>
      </c>
      <c r="E38" s="5">
        <v>1955</v>
      </c>
      <c r="F38" s="7" t="s">
        <v>596</v>
      </c>
      <c r="G38" s="7" t="s">
        <v>44</v>
      </c>
      <c r="H38" s="6" t="s">
        <v>49</v>
      </c>
      <c r="I38" s="6" t="s">
        <v>347</v>
      </c>
      <c r="J38" s="6" t="s">
        <v>63</v>
      </c>
      <c r="K38" s="6" t="s">
        <v>49</v>
      </c>
      <c r="L38" s="5">
        <v>0</v>
      </c>
      <c r="M38" s="5">
        <v>0</v>
      </c>
    </row>
    <row r="39" spans="1:13" x14ac:dyDescent="0.25">
      <c r="A39" s="6" t="s">
        <v>544</v>
      </c>
      <c r="B39" s="5" t="s">
        <v>597</v>
      </c>
      <c r="C39" s="6" t="s">
        <v>367</v>
      </c>
      <c r="D39" s="5">
        <v>1978</v>
      </c>
      <c r="E39" s="5">
        <v>1978</v>
      </c>
      <c r="F39" s="7" t="s">
        <v>598</v>
      </c>
      <c r="G39" s="7" t="s">
        <v>44</v>
      </c>
      <c r="H39" s="6" t="s">
        <v>97</v>
      </c>
      <c r="I39" s="6" t="s">
        <v>368</v>
      </c>
      <c r="J39" s="6" t="s">
        <v>369</v>
      </c>
      <c r="K39" s="6" t="s">
        <v>97</v>
      </c>
      <c r="L39" s="5">
        <v>0</v>
      </c>
      <c r="M39" s="5">
        <v>0</v>
      </c>
    </row>
    <row r="40" spans="1:13" x14ac:dyDescent="0.25">
      <c r="A40" s="6" t="s">
        <v>544</v>
      </c>
      <c r="B40" s="5" t="s">
        <v>599</v>
      </c>
      <c r="C40" s="6" t="s">
        <v>381</v>
      </c>
      <c r="D40" s="5">
        <v>2000</v>
      </c>
      <c r="E40" s="5">
        <v>2000</v>
      </c>
      <c r="F40" s="7" t="s">
        <v>546</v>
      </c>
      <c r="G40" s="7" t="s">
        <v>18</v>
      </c>
      <c r="H40" s="6" t="s">
        <v>49</v>
      </c>
      <c r="I40" s="6" t="s">
        <v>79</v>
      </c>
      <c r="J40" s="6" t="s">
        <v>382</v>
      </c>
      <c r="K40" s="6" t="s">
        <v>49</v>
      </c>
      <c r="L40" s="5">
        <v>0</v>
      </c>
      <c r="M40" s="5">
        <v>0</v>
      </c>
    </row>
    <row r="41" spans="1:13" x14ac:dyDescent="0.25">
      <c r="A41" s="6" t="s">
        <v>544</v>
      </c>
      <c r="B41" s="5" t="s">
        <v>600</v>
      </c>
      <c r="C41" s="6" t="s">
        <v>386</v>
      </c>
      <c r="D41" s="5">
        <v>1992</v>
      </c>
      <c r="E41" s="5">
        <v>1992</v>
      </c>
      <c r="F41" s="7" t="s">
        <v>566</v>
      </c>
      <c r="G41" s="7" t="s">
        <v>11</v>
      </c>
      <c r="H41" s="6" t="s">
        <v>150</v>
      </c>
      <c r="I41" s="6" t="s">
        <v>266</v>
      </c>
      <c r="J41" s="6" t="s">
        <v>387</v>
      </c>
      <c r="K41" s="6" t="s">
        <v>537</v>
      </c>
      <c r="L41" s="5">
        <v>0</v>
      </c>
      <c r="M41" s="5">
        <v>0</v>
      </c>
    </row>
    <row r="42" spans="1:13" x14ac:dyDescent="0.25">
      <c r="A42" s="6" t="s">
        <v>544</v>
      </c>
      <c r="B42" s="5" t="s">
        <v>601</v>
      </c>
      <c r="C42" s="6" t="s">
        <v>391</v>
      </c>
      <c r="D42" s="5">
        <v>1976</v>
      </c>
      <c r="E42" s="5">
        <v>1976</v>
      </c>
      <c r="F42" s="7" t="s">
        <v>578</v>
      </c>
      <c r="G42" s="7" t="s">
        <v>44</v>
      </c>
      <c r="H42" s="6" t="s">
        <v>49</v>
      </c>
      <c r="I42" s="6" t="s">
        <v>392</v>
      </c>
      <c r="J42" s="6" t="s">
        <v>393</v>
      </c>
      <c r="K42" s="6" t="s">
        <v>49</v>
      </c>
      <c r="L42" s="5">
        <v>0</v>
      </c>
      <c r="M42" s="5">
        <v>0</v>
      </c>
    </row>
    <row r="43" spans="1:13" x14ac:dyDescent="0.25">
      <c r="A43" s="6" t="s">
        <v>544</v>
      </c>
      <c r="B43" s="5" t="s">
        <v>44</v>
      </c>
      <c r="C43" s="6" t="s">
        <v>399</v>
      </c>
      <c r="D43" s="5">
        <v>1999</v>
      </c>
      <c r="E43" s="5">
        <v>1999</v>
      </c>
      <c r="F43" s="7" t="s">
        <v>562</v>
      </c>
      <c r="G43" s="7" t="s">
        <v>44</v>
      </c>
      <c r="H43" s="6" t="s">
        <v>162</v>
      </c>
      <c r="I43" s="6" t="s">
        <v>400</v>
      </c>
      <c r="J43" s="6" t="s">
        <v>401</v>
      </c>
      <c r="K43" s="6" t="s">
        <v>162</v>
      </c>
      <c r="L43" s="5">
        <v>0</v>
      </c>
      <c r="M43" s="5">
        <v>0</v>
      </c>
    </row>
    <row r="44" spans="1:13" x14ac:dyDescent="0.25">
      <c r="A44" s="6" t="s">
        <v>544</v>
      </c>
      <c r="B44" s="5" t="s">
        <v>602</v>
      </c>
      <c r="C44" s="6" t="s">
        <v>406</v>
      </c>
      <c r="D44" s="5">
        <v>2000</v>
      </c>
      <c r="E44" s="5">
        <v>2000</v>
      </c>
      <c r="F44" s="7" t="s">
        <v>546</v>
      </c>
      <c r="G44" s="7" t="s">
        <v>44</v>
      </c>
      <c r="H44" s="6" t="s">
        <v>49</v>
      </c>
      <c r="I44" s="6" t="s">
        <v>79</v>
      </c>
      <c r="J44" s="6" t="s">
        <v>382</v>
      </c>
      <c r="K44" s="6" t="s">
        <v>49</v>
      </c>
      <c r="L44" s="5">
        <v>0</v>
      </c>
      <c r="M44" s="5">
        <v>0</v>
      </c>
    </row>
    <row r="45" spans="1:13" x14ac:dyDescent="0.25">
      <c r="A45" s="6" t="s">
        <v>544</v>
      </c>
      <c r="B45" s="5" t="s">
        <v>603</v>
      </c>
      <c r="C45" s="6" t="s">
        <v>408</v>
      </c>
      <c r="D45" s="5">
        <v>1968</v>
      </c>
      <c r="E45" s="5">
        <v>1968</v>
      </c>
      <c r="F45" s="7" t="s">
        <v>604</v>
      </c>
      <c r="G45" s="7" t="s">
        <v>11</v>
      </c>
      <c r="H45" s="6" t="s">
        <v>49</v>
      </c>
      <c r="I45" s="6" t="s">
        <v>409</v>
      </c>
      <c r="J45" s="6" t="s">
        <v>73</v>
      </c>
      <c r="K45" s="6" t="s">
        <v>49</v>
      </c>
      <c r="L45" s="5">
        <v>0</v>
      </c>
      <c r="M45" s="5">
        <v>0</v>
      </c>
    </row>
    <row r="46" spans="1:13" x14ac:dyDescent="0.25">
      <c r="A46" s="6" t="s">
        <v>544</v>
      </c>
      <c r="B46" s="5" t="s">
        <v>605</v>
      </c>
      <c r="C46" s="6" t="s">
        <v>417</v>
      </c>
      <c r="D46" s="5">
        <v>1998</v>
      </c>
      <c r="E46" s="5">
        <v>1998</v>
      </c>
      <c r="F46" s="7" t="s">
        <v>552</v>
      </c>
      <c r="G46" s="7" t="s">
        <v>18</v>
      </c>
      <c r="H46" s="6" t="s">
        <v>92</v>
      </c>
      <c r="I46" s="6" t="s">
        <v>111</v>
      </c>
      <c r="J46" s="6" t="s">
        <v>112</v>
      </c>
      <c r="K46" s="6" t="s">
        <v>92</v>
      </c>
      <c r="L46" s="5">
        <v>0</v>
      </c>
      <c r="M46" s="5">
        <v>0</v>
      </c>
    </row>
    <row r="47" spans="1:13" x14ac:dyDescent="0.25">
      <c r="A47" s="6" t="s">
        <v>544</v>
      </c>
      <c r="B47" s="5" t="s">
        <v>606</v>
      </c>
      <c r="C47" s="6" t="s">
        <v>419</v>
      </c>
      <c r="D47" s="5">
        <v>2001</v>
      </c>
      <c r="E47" s="5">
        <v>2001</v>
      </c>
      <c r="F47" s="7" t="s">
        <v>554</v>
      </c>
      <c r="G47" s="7" t="s">
        <v>44</v>
      </c>
      <c r="H47" s="6" t="s">
        <v>53</v>
      </c>
      <c r="I47" s="6" t="s">
        <v>205</v>
      </c>
      <c r="J47" s="6" t="s">
        <v>226</v>
      </c>
      <c r="K47" s="6" t="s">
        <v>53</v>
      </c>
      <c r="L47" s="5">
        <v>0</v>
      </c>
      <c r="M47" s="5">
        <v>0</v>
      </c>
    </row>
    <row r="48" spans="1:13" x14ac:dyDescent="0.25">
      <c r="A48" s="6" t="s">
        <v>544</v>
      </c>
      <c r="B48" s="5" t="s">
        <v>607</v>
      </c>
      <c r="C48" s="6" t="s">
        <v>423</v>
      </c>
      <c r="D48" s="5">
        <v>1967</v>
      </c>
      <c r="E48" s="5">
        <v>1967</v>
      </c>
      <c r="F48" s="7" t="s">
        <v>608</v>
      </c>
      <c r="G48" s="7" t="s">
        <v>11</v>
      </c>
      <c r="H48" s="6" t="s">
        <v>71</v>
      </c>
      <c r="I48" s="6" t="s">
        <v>72</v>
      </c>
      <c r="J48" s="6" t="s">
        <v>73</v>
      </c>
      <c r="K48" s="6" t="s">
        <v>71</v>
      </c>
      <c r="L48" s="5">
        <v>0</v>
      </c>
      <c r="M48" s="5">
        <v>0</v>
      </c>
    </row>
    <row r="49" spans="1:13" x14ac:dyDescent="0.25">
      <c r="A49" s="6" t="s">
        <v>544</v>
      </c>
      <c r="B49" s="5" t="s">
        <v>609</v>
      </c>
      <c r="C49" s="6" t="s">
        <v>447</v>
      </c>
      <c r="D49" s="5">
        <v>2000</v>
      </c>
      <c r="E49" s="5">
        <v>2000</v>
      </c>
      <c r="F49" s="7" t="s">
        <v>546</v>
      </c>
      <c r="G49" s="7" t="s">
        <v>44</v>
      </c>
      <c r="H49" s="6" t="s">
        <v>28</v>
      </c>
      <c r="I49" s="6" t="s">
        <v>58</v>
      </c>
      <c r="J49" s="6" t="s">
        <v>59</v>
      </c>
      <c r="K49" s="6" t="s">
        <v>28</v>
      </c>
      <c r="L49" s="5">
        <v>0</v>
      </c>
      <c r="M49" s="5">
        <v>0</v>
      </c>
    </row>
    <row r="50" spans="1:13" x14ac:dyDescent="0.25">
      <c r="A50" s="6" t="s">
        <v>544</v>
      </c>
      <c r="B50" s="5" t="s">
        <v>610</v>
      </c>
      <c r="C50" s="6" t="s">
        <v>449</v>
      </c>
      <c r="D50" s="5">
        <v>2000</v>
      </c>
      <c r="E50" s="5">
        <v>2000</v>
      </c>
      <c r="F50" s="7" t="s">
        <v>546</v>
      </c>
      <c r="G50" s="7" t="s">
        <v>44</v>
      </c>
      <c r="H50" s="6" t="s">
        <v>28</v>
      </c>
      <c r="I50" s="6" t="s">
        <v>58</v>
      </c>
      <c r="J50" s="6" t="s">
        <v>76</v>
      </c>
      <c r="K50" s="6" t="s">
        <v>28</v>
      </c>
      <c r="L50" s="5">
        <v>0</v>
      </c>
      <c r="M50" s="5">
        <v>0</v>
      </c>
    </row>
    <row r="51" spans="1:13" x14ac:dyDescent="0.25">
      <c r="A51" s="6" t="s">
        <v>544</v>
      </c>
      <c r="B51" s="5" t="s">
        <v>611</v>
      </c>
      <c r="C51" s="6" t="s">
        <v>464</v>
      </c>
      <c r="D51" s="5">
        <v>1995</v>
      </c>
      <c r="E51" s="5">
        <v>1995</v>
      </c>
      <c r="F51" s="7" t="s">
        <v>557</v>
      </c>
      <c r="G51" s="7" t="s">
        <v>18</v>
      </c>
      <c r="H51" s="6" t="s">
        <v>150</v>
      </c>
      <c r="I51" s="6" t="s">
        <v>151</v>
      </c>
      <c r="J51" s="6" t="s">
        <v>152</v>
      </c>
      <c r="K51" s="6" t="s">
        <v>537</v>
      </c>
      <c r="L51" s="5">
        <v>0</v>
      </c>
      <c r="M51" s="5">
        <v>0</v>
      </c>
    </row>
    <row r="52" spans="1:13" x14ac:dyDescent="0.25">
      <c r="A52" s="6" t="s">
        <v>544</v>
      </c>
      <c r="B52" s="5" t="s">
        <v>612</v>
      </c>
      <c r="C52" s="6" t="s">
        <v>470</v>
      </c>
      <c r="D52" s="5">
        <v>1985</v>
      </c>
      <c r="E52" s="5">
        <v>1985</v>
      </c>
      <c r="F52" s="7" t="s">
        <v>613</v>
      </c>
      <c r="G52" s="7" t="s">
        <v>18</v>
      </c>
      <c r="H52" s="6" t="s">
        <v>49</v>
      </c>
      <c r="I52" s="6" t="s">
        <v>471</v>
      </c>
      <c r="J52" s="6" t="s">
        <v>73</v>
      </c>
      <c r="K52" s="6" t="s">
        <v>49</v>
      </c>
      <c r="L52" s="5">
        <v>0</v>
      </c>
      <c r="M52" s="5">
        <v>0</v>
      </c>
    </row>
    <row r="53" spans="1:13" x14ac:dyDescent="0.25">
      <c r="A53" s="6" t="s">
        <v>544</v>
      </c>
      <c r="B53" s="5" t="s">
        <v>614</v>
      </c>
      <c r="C53" s="6" t="s">
        <v>473</v>
      </c>
      <c r="D53" s="5">
        <v>1962</v>
      </c>
      <c r="E53" s="5">
        <v>1962</v>
      </c>
      <c r="F53" s="7" t="s">
        <v>615</v>
      </c>
      <c r="G53" s="7" t="s">
        <v>44</v>
      </c>
      <c r="H53" s="6" t="s">
        <v>49</v>
      </c>
      <c r="I53" s="6" t="s">
        <v>474</v>
      </c>
      <c r="J53" s="6" t="s">
        <v>73</v>
      </c>
      <c r="K53" s="6" t="s">
        <v>49</v>
      </c>
      <c r="L53" s="5">
        <v>0</v>
      </c>
      <c r="M53" s="5">
        <v>0</v>
      </c>
    </row>
    <row r="54" spans="1:13" x14ac:dyDescent="0.25">
      <c r="A54" s="6" t="s">
        <v>544</v>
      </c>
      <c r="B54" s="5" t="s">
        <v>616</v>
      </c>
      <c r="C54" s="6" t="s">
        <v>486</v>
      </c>
      <c r="D54" s="5">
        <v>1999</v>
      </c>
      <c r="E54" s="5">
        <v>1999</v>
      </c>
      <c r="F54" s="7" t="s">
        <v>562</v>
      </c>
      <c r="G54" s="7" t="s">
        <v>18</v>
      </c>
      <c r="H54" s="6" t="s">
        <v>120</v>
      </c>
      <c r="I54" s="6" t="s">
        <v>487</v>
      </c>
      <c r="J54" s="6" t="s">
        <v>122</v>
      </c>
      <c r="K54" s="6" t="s">
        <v>120</v>
      </c>
      <c r="L54" s="5">
        <v>0</v>
      </c>
      <c r="M54" s="5">
        <v>0</v>
      </c>
    </row>
    <row r="55" spans="1:13" x14ac:dyDescent="0.25">
      <c r="A55" s="6" t="s">
        <v>544</v>
      </c>
      <c r="B55" s="5" t="s">
        <v>617</v>
      </c>
      <c r="C55" s="6" t="s">
        <v>495</v>
      </c>
      <c r="D55" s="5">
        <v>2001</v>
      </c>
      <c r="E55" s="5">
        <v>2001</v>
      </c>
      <c r="F55" s="7" t="s">
        <v>554</v>
      </c>
      <c r="G55" s="7" t="s">
        <v>44</v>
      </c>
      <c r="H55" s="6" t="s">
        <v>92</v>
      </c>
      <c r="I55" s="6" t="s">
        <v>93</v>
      </c>
      <c r="J55" s="6" t="s">
        <v>249</v>
      </c>
      <c r="K55" s="6" t="s">
        <v>92</v>
      </c>
      <c r="L55" s="5">
        <v>0</v>
      </c>
      <c r="M55" s="5">
        <v>0</v>
      </c>
    </row>
    <row r="56" spans="1:13" x14ac:dyDescent="0.25">
      <c r="A56" s="6" t="s">
        <v>544</v>
      </c>
      <c r="B56" s="5" t="s">
        <v>618</v>
      </c>
      <c r="C56" s="6" t="s">
        <v>499</v>
      </c>
      <c r="D56" s="5">
        <v>1973</v>
      </c>
      <c r="E56" s="5">
        <v>1973</v>
      </c>
      <c r="F56" s="7" t="s">
        <v>619</v>
      </c>
      <c r="G56" s="7" t="s">
        <v>11</v>
      </c>
      <c r="H56" s="6" t="s">
        <v>33</v>
      </c>
      <c r="I56" s="6" t="s">
        <v>500</v>
      </c>
      <c r="J56" s="6" t="s">
        <v>73</v>
      </c>
      <c r="K56" s="6" t="s">
        <v>33</v>
      </c>
      <c r="L56" s="5">
        <v>0</v>
      </c>
      <c r="M56" s="5">
        <v>0</v>
      </c>
    </row>
    <row r="57" spans="1:13" x14ac:dyDescent="0.25">
      <c r="A57" s="6" t="s">
        <v>544</v>
      </c>
      <c r="B57" s="5" t="s">
        <v>620</v>
      </c>
      <c r="C57" s="6" t="s">
        <v>502</v>
      </c>
      <c r="D57" s="5">
        <v>2001</v>
      </c>
      <c r="E57" s="5">
        <v>2001</v>
      </c>
      <c r="F57" s="7" t="s">
        <v>554</v>
      </c>
      <c r="G57" s="7" t="s">
        <v>44</v>
      </c>
      <c r="H57" s="6" t="s">
        <v>92</v>
      </c>
      <c r="I57" s="6" t="s">
        <v>93</v>
      </c>
      <c r="J57" s="6" t="s">
        <v>503</v>
      </c>
      <c r="K57" s="6" t="s">
        <v>92</v>
      </c>
      <c r="L57" s="5">
        <v>0</v>
      </c>
      <c r="M57" s="5">
        <v>0</v>
      </c>
    </row>
    <row r="58" spans="1:13" x14ac:dyDescent="0.25">
      <c r="A58" s="6" t="s">
        <v>544</v>
      </c>
      <c r="B58" s="5" t="s">
        <v>621</v>
      </c>
      <c r="C58" s="6" t="s">
        <v>509</v>
      </c>
      <c r="D58" s="5">
        <v>1983</v>
      </c>
      <c r="E58" s="5">
        <v>1983</v>
      </c>
      <c r="F58" s="7" t="s">
        <v>622</v>
      </c>
      <c r="G58" s="7" t="s">
        <v>11</v>
      </c>
      <c r="H58" s="6" t="s">
        <v>49</v>
      </c>
      <c r="I58" s="6" t="s">
        <v>510</v>
      </c>
      <c r="J58" s="6" t="s">
        <v>341</v>
      </c>
      <c r="K58" s="6" t="s">
        <v>49</v>
      </c>
      <c r="L58" s="5">
        <v>0</v>
      </c>
      <c r="M58" s="5">
        <v>0</v>
      </c>
    </row>
    <row r="59" spans="1:13" x14ac:dyDescent="0.25">
      <c r="A59" s="6" t="s">
        <v>544</v>
      </c>
      <c r="B59" s="5" t="s">
        <v>623</v>
      </c>
      <c r="C59" s="6" t="s">
        <v>512</v>
      </c>
      <c r="D59" s="5">
        <v>1994</v>
      </c>
      <c r="E59" s="5">
        <v>1994</v>
      </c>
      <c r="F59" s="7" t="s">
        <v>564</v>
      </c>
      <c r="G59" s="7" t="s">
        <v>11</v>
      </c>
      <c r="H59" s="6" t="s">
        <v>49</v>
      </c>
      <c r="I59" s="6" t="s">
        <v>340</v>
      </c>
      <c r="J59" s="6" t="s">
        <v>63</v>
      </c>
      <c r="K59" s="6" t="s">
        <v>49</v>
      </c>
      <c r="L59" s="5">
        <v>0</v>
      </c>
      <c r="M59" s="5">
        <v>0</v>
      </c>
    </row>
    <row r="60" spans="1:13" x14ac:dyDescent="0.25">
      <c r="A60" s="6" t="s">
        <v>544</v>
      </c>
      <c r="B60" s="5" t="s">
        <v>624</v>
      </c>
      <c r="C60" s="6" t="s">
        <v>524</v>
      </c>
      <c r="D60" s="5">
        <v>1990</v>
      </c>
      <c r="E60" s="5">
        <v>1990</v>
      </c>
      <c r="F60" s="7" t="s">
        <v>625</v>
      </c>
      <c r="G60" s="7" t="s">
        <v>269</v>
      </c>
      <c r="H60" s="6" t="s">
        <v>49</v>
      </c>
      <c r="I60" s="6" t="s">
        <v>481</v>
      </c>
      <c r="J60" s="6" t="s">
        <v>482</v>
      </c>
      <c r="K60" s="6" t="s">
        <v>49</v>
      </c>
      <c r="L60" s="5">
        <v>0</v>
      </c>
      <c r="M60" s="5">
        <v>0</v>
      </c>
    </row>
    <row r="61" spans="1:13" x14ac:dyDescent="0.25">
      <c r="A61" s="6" t="s">
        <v>544</v>
      </c>
      <c r="B61" s="5" t="s">
        <v>626</v>
      </c>
      <c r="C61" s="6" t="s">
        <v>528</v>
      </c>
      <c r="D61" s="5">
        <v>1989</v>
      </c>
      <c r="E61" s="5">
        <v>1989</v>
      </c>
      <c r="F61" s="7" t="s">
        <v>548</v>
      </c>
      <c r="G61" s="7" t="s">
        <v>44</v>
      </c>
      <c r="H61" s="6" t="s">
        <v>145</v>
      </c>
      <c r="I61" s="6" t="s">
        <v>146</v>
      </c>
      <c r="J61" s="6" t="s">
        <v>147</v>
      </c>
      <c r="K61" s="6" t="s">
        <v>145</v>
      </c>
      <c r="L61" s="5">
        <v>0</v>
      </c>
      <c r="M61" s="5">
        <v>0</v>
      </c>
    </row>
    <row r="62" spans="1:13" ht="28.9" customHeight="1" x14ac:dyDescent="0.25">
      <c r="A62" s="6" t="s">
        <v>627</v>
      </c>
      <c r="B62" s="5" t="s">
        <v>628</v>
      </c>
      <c r="C62" s="16" t="s">
        <v>629</v>
      </c>
      <c r="D62" s="5">
        <v>1995</v>
      </c>
      <c r="E62" s="5">
        <v>1994</v>
      </c>
      <c r="F62" s="17" t="s">
        <v>630</v>
      </c>
      <c r="G62" s="17" t="s">
        <v>631</v>
      </c>
      <c r="H62" s="6" t="s">
        <v>12</v>
      </c>
      <c r="I62" s="6" t="s">
        <v>13</v>
      </c>
      <c r="J62" s="6" t="s">
        <v>14</v>
      </c>
      <c r="K62" s="6" t="s">
        <v>33</v>
      </c>
      <c r="L62" s="5">
        <v>0</v>
      </c>
      <c r="M62" s="5">
        <v>0</v>
      </c>
    </row>
    <row r="63" spans="1:13" ht="28.9" customHeight="1" x14ac:dyDescent="0.25">
      <c r="A63" s="6" t="s">
        <v>627</v>
      </c>
      <c r="B63" s="5" t="s">
        <v>632</v>
      </c>
      <c r="C63" s="16" t="s">
        <v>633</v>
      </c>
      <c r="D63" s="5">
        <v>1989</v>
      </c>
      <c r="E63" s="5">
        <v>1988</v>
      </c>
      <c r="F63" s="17" t="s">
        <v>634</v>
      </c>
      <c r="G63" s="17" t="s">
        <v>631</v>
      </c>
      <c r="H63" s="16" t="s">
        <v>635</v>
      </c>
      <c r="I63" s="6" t="s">
        <v>24</v>
      </c>
      <c r="J63" s="6" t="s">
        <v>25</v>
      </c>
      <c r="K63" s="6" t="s">
        <v>33</v>
      </c>
      <c r="L63" s="5">
        <v>0</v>
      </c>
      <c r="M63" s="5">
        <v>0</v>
      </c>
    </row>
    <row r="64" spans="1:13" ht="28.9" customHeight="1" x14ac:dyDescent="0.25">
      <c r="A64" s="6" t="s">
        <v>627</v>
      </c>
      <c r="B64" s="5" t="s">
        <v>636</v>
      </c>
      <c r="C64" s="16" t="s">
        <v>637</v>
      </c>
      <c r="D64" s="5">
        <v>1995</v>
      </c>
      <c r="E64" s="5">
        <v>1995</v>
      </c>
      <c r="F64" s="17" t="s">
        <v>638</v>
      </c>
      <c r="G64" s="17" t="s">
        <v>631</v>
      </c>
      <c r="H64" s="6" t="s">
        <v>87</v>
      </c>
      <c r="I64" s="6" t="s">
        <v>88</v>
      </c>
      <c r="J64" s="6" t="s">
        <v>89</v>
      </c>
      <c r="K64" s="6" t="s">
        <v>310</v>
      </c>
      <c r="L64" s="5">
        <v>0</v>
      </c>
      <c r="M64" s="5">
        <v>0</v>
      </c>
    </row>
    <row r="65" spans="1:13" ht="28.9" customHeight="1" x14ac:dyDescent="0.25">
      <c r="A65" s="6" t="s">
        <v>627</v>
      </c>
      <c r="B65" s="5" t="s">
        <v>639</v>
      </c>
      <c r="C65" s="16" t="s">
        <v>640</v>
      </c>
      <c r="D65" s="5">
        <v>2000</v>
      </c>
      <c r="E65" s="5">
        <v>1995</v>
      </c>
      <c r="F65" s="17" t="s">
        <v>641</v>
      </c>
      <c r="G65" s="17" t="s">
        <v>642</v>
      </c>
      <c r="H65" s="6" t="s">
        <v>49</v>
      </c>
      <c r="I65" s="16" t="s">
        <v>643</v>
      </c>
      <c r="J65" s="16" t="s">
        <v>644</v>
      </c>
      <c r="K65" s="6" t="s">
        <v>49</v>
      </c>
      <c r="L65" s="5">
        <v>0</v>
      </c>
      <c r="M65" s="5">
        <v>0</v>
      </c>
    </row>
    <row r="66" spans="1:13" ht="28.9" customHeight="1" x14ac:dyDescent="0.25">
      <c r="A66" s="6" t="s">
        <v>627</v>
      </c>
      <c r="B66" s="5" t="s">
        <v>645</v>
      </c>
      <c r="C66" s="16" t="s">
        <v>646</v>
      </c>
      <c r="D66" s="5">
        <v>1998</v>
      </c>
      <c r="E66" s="5">
        <v>1998</v>
      </c>
      <c r="F66" s="17" t="s">
        <v>647</v>
      </c>
      <c r="G66" s="17" t="s">
        <v>648</v>
      </c>
      <c r="H66" s="6" t="s">
        <v>120</v>
      </c>
      <c r="I66" s="16" t="s">
        <v>649</v>
      </c>
      <c r="J66" s="16" t="s">
        <v>650</v>
      </c>
      <c r="K66" s="6" t="s">
        <v>120</v>
      </c>
      <c r="L66" s="5">
        <v>0</v>
      </c>
      <c r="M66" s="5">
        <v>0</v>
      </c>
    </row>
    <row r="67" spans="1:13" ht="28.9" customHeight="1" x14ac:dyDescent="0.25">
      <c r="A67" s="6" t="s">
        <v>627</v>
      </c>
      <c r="B67" s="5" t="s">
        <v>651</v>
      </c>
      <c r="C67" s="16" t="s">
        <v>652</v>
      </c>
      <c r="D67" s="5">
        <v>1997</v>
      </c>
      <c r="E67" s="5">
        <v>1993</v>
      </c>
      <c r="F67" s="17" t="s">
        <v>653</v>
      </c>
      <c r="G67" s="17" t="s">
        <v>654</v>
      </c>
      <c r="H67" s="6" t="s">
        <v>150</v>
      </c>
      <c r="I67" s="16" t="s">
        <v>655</v>
      </c>
      <c r="J67" s="6" t="s">
        <v>152</v>
      </c>
      <c r="K67" s="6" t="s">
        <v>537</v>
      </c>
      <c r="L67" s="5">
        <v>0</v>
      </c>
      <c r="M67" s="5">
        <v>0</v>
      </c>
    </row>
    <row r="68" spans="1:13" ht="28.9" customHeight="1" x14ac:dyDescent="0.25">
      <c r="A68" s="6" t="s">
        <v>627</v>
      </c>
      <c r="B68" s="5" t="s">
        <v>656</v>
      </c>
      <c r="C68" s="16" t="s">
        <v>657</v>
      </c>
      <c r="D68" s="5">
        <v>2001</v>
      </c>
      <c r="E68" s="5">
        <v>1998</v>
      </c>
      <c r="F68" s="17" t="s">
        <v>658</v>
      </c>
      <c r="G68" s="17" t="s">
        <v>642</v>
      </c>
      <c r="H68" s="6" t="s">
        <v>175</v>
      </c>
      <c r="I68" s="6" t="s">
        <v>137</v>
      </c>
      <c r="J68" s="6" t="s">
        <v>138</v>
      </c>
      <c r="K68" s="6" t="s">
        <v>136</v>
      </c>
      <c r="L68" s="5">
        <v>0</v>
      </c>
      <c r="M68" s="5">
        <v>0</v>
      </c>
    </row>
    <row r="69" spans="1:13" ht="28.9" customHeight="1" x14ac:dyDescent="0.25">
      <c r="A69" s="6" t="s">
        <v>627</v>
      </c>
      <c r="B69" s="5" t="s">
        <v>659</v>
      </c>
      <c r="C69" s="16" t="s">
        <v>660</v>
      </c>
      <c r="D69" s="5">
        <v>2000</v>
      </c>
      <c r="E69" s="5">
        <v>2000</v>
      </c>
      <c r="F69" s="17" t="s">
        <v>661</v>
      </c>
      <c r="G69" s="17" t="s">
        <v>662</v>
      </c>
      <c r="H69" s="6" t="s">
        <v>53</v>
      </c>
      <c r="I69" s="6" t="s">
        <v>205</v>
      </c>
      <c r="J69" s="6" t="s">
        <v>226</v>
      </c>
      <c r="K69" s="6" t="s">
        <v>53</v>
      </c>
      <c r="L69" s="5">
        <v>0</v>
      </c>
      <c r="M69" s="5">
        <v>0</v>
      </c>
    </row>
    <row r="70" spans="1:13" ht="28.9" customHeight="1" x14ac:dyDescent="0.25">
      <c r="A70" s="6" t="s">
        <v>627</v>
      </c>
      <c r="B70" s="5" t="s">
        <v>663</v>
      </c>
      <c r="C70" s="16" t="s">
        <v>664</v>
      </c>
      <c r="D70" s="5">
        <v>1998</v>
      </c>
      <c r="E70" s="5">
        <v>1998</v>
      </c>
      <c r="F70" s="17" t="s">
        <v>647</v>
      </c>
      <c r="G70" s="17" t="s">
        <v>648</v>
      </c>
      <c r="H70" s="6" t="s">
        <v>19</v>
      </c>
      <c r="I70" s="6" t="s">
        <v>222</v>
      </c>
      <c r="J70" s="6" t="s">
        <v>223</v>
      </c>
      <c r="K70" s="6" t="s">
        <v>19</v>
      </c>
      <c r="L70" s="5">
        <v>0</v>
      </c>
      <c r="M70" s="5">
        <v>0</v>
      </c>
    </row>
    <row r="71" spans="1:13" ht="28.9" customHeight="1" x14ac:dyDescent="0.25">
      <c r="A71" s="6" t="s">
        <v>627</v>
      </c>
      <c r="B71" s="5" t="s">
        <v>665</v>
      </c>
      <c r="C71" s="16" t="s">
        <v>666</v>
      </c>
      <c r="D71" s="5">
        <v>1995</v>
      </c>
      <c r="E71" s="5">
        <v>1995</v>
      </c>
      <c r="F71" s="17" t="s">
        <v>638</v>
      </c>
      <c r="G71" s="17" t="s">
        <v>648</v>
      </c>
      <c r="H71" s="6" t="s">
        <v>150</v>
      </c>
      <c r="I71" s="6" t="s">
        <v>151</v>
      </c>
      <c r="J71" s="6" t="s">
        <v>152</v>
      </c>
      <c r="K71" s="6" t="s">
        <v>537</v>
      </c>
      <c r="L71" s="5">
        <v>0</v>
      </c>
      <c r="M71" s="5">
        <v>0</v>
      </c>
    </row>
    <row r="72" spans="1:13" ht="28.9" customHeight="1" x14ac:dyDescent="0.25">
      <c r="A72" s="6" t="s">
        <v>627</v>
      </c>
      <c r="B72" s="5" t="s">
        <v>667</v>
      </c>
      <c r="C72" s="16" t="s">
        <v>668</v>
      </c>
      <c r="D72" s="5">
        <v>1985</v>
      </c>
      <c r="E72" s="5">
        <v>1985</v>
      </c>
      <c r="F72" s="17" t="s">
        <v>669</v>
      </c>
      <c r="G72" s="17" t="s">
        <v>670</v>
      </c>
      <c r="H72" s="6" t="s">
        <v>253</v>
      </c>
      <c r="I72" s="6" t="s">
        <v>254</v>
      </c>
      <c r="J72" s="6" t="s">
        <v>210</v>
      </c>
      <c r="K72" s="6" t="s">
        <v>102</v>
      </c>
      <c r="L72" s="5">
        <v>0</v>
      </c>
      <c r="M72" s="5">
        <v>0</v>
      </c>
    </row>
    <row r="73" spans="1:13" ht="28.9" customHeight="1" x14ac:dyDescent="0.25">
      <c r="A73" s="6" t="s">
        <v>627</v>
      </c>
      <c r="B73" s="5" t="s">
        <v>671</v>
      </c>
      <c r="C73" s="16" t="s">
        <v>672</v>
      </c>
      <c r="D73" s="5">
        <v>2000</v>
      </c>
      <c r="E73" s="5">
        <v>2000</v>
      </c>
      <c r="F73" s="17" t="s">
        <v>661</v>
      </c>
      <c r="G73" s="17" t="s">
        <v>642</v>
      </c>
      <c r="H73" s="6" t="s">
        <v>28</v>
      </c>
      <c r="I73" s="6" t="s">
        <v>58</v>
      </c>
      <c r="J73" s="16" t="s">
        <v>673</v>
      </c>
      <c r="K73" s="6" t="s">
        <v>28</v>
      </c>
      <c r="L73" s="5">
        <v>0</v>
      </c>
      <c r="M73" s="5">
        <v>0</v>
      </c>
    </row>
    <row r="74" spans="1:13" ht="28.9" customHeight="1" x14ac:dyDescent="0.25">
      <c r="A74" s="6" t="s">
        <v>627</v>
      </c>
      <c r="B74" s="5" t="s">
        <v>674</v>
      </c>
      <c r="C74" s="16" t="s">
        <v>675</v>
      </c>
      <c r="D74" s="5">
        <v>1998</v>
      </c>
      <c r="E74" s="5">
        <v>1996</v>
      </c>
      <c r="F74" s="17" t="s">
        <v>676</v>
      </c>
      <c r="G74" s="17" t="s">
        <v>677</v>
      </c>
      <c r="H74" s="6" t="s">
        <v>120</v>
      </c>
      <c r="I74" s="16" t="s">
        <v>678</v>
      </c>
      <c r="J74" s="16" t="s">
        <v>679</v>
      </c>
      <c r="K74" s="6" t="s">
        <v>120</v>
      </c>
      <c r="L74" s="5">
        <v>0</v>
      </c>
      <c r="M74" s="5">
        <v>0</v>
      </c>
    </row>
    <row r="75" spans="1:13" ht="28.9" customHeight="1" x14ac:dyDescent="0.25">
      <c r="A75" s="6" t="s">
        <v>627</v>
      </c>
      <c r="B75" s="5" t="s">
        <v>680</v>
      </c>
      <c r="C75" s="16" t="s">
        <v>681</v>
      </c>
      <c r="D75" s="5">
        <v>1996</v>
      </c>
      <c r="E75" s="5">
        <v>1996</v>
      </c>
      <c r="F75" s="17" t="s">
        <v>682</v>
      </c>
      <c r="G75" s="17" t="s">
        <v>631</v>
      </c>
      <c r="H75" s="6" t="s">
        <v>310</v>
      </c>
      <c r="I75" s="6" t="s">
        <v>311</v>
      </c>
      <c r="J75" s="6" t="s">
        <v>312</v>
      </c>
      <c r="K75" s="6" t="s">
        <v>310</v>
      </c>
      <c r="L75" s="5">
        <v>0</v>
      </c>
      <c r="M75" s="5">
        <v>0</v>
      </c>
    </row>
    <row r="76" spans="1:13" ht="28.9" customHeight="1" x14ac:dyDescent="0.25">
      <c r="A76" s="6" t="s">
        <v>627</v>
      </c>
      <c r="B76" s="5" t="s">
        <v>683</v>
      </c>
      <c r="C76" s="16" t="s">
        <v>684</v>
      </c>
      <c r="D76" s="5">
        <v>1991</v>
      </c>
      <c r="E76" s="5">
        <v>1987</v>
      </c>
      <c r="F76" s="17" t="s">
        <v>685</v>
      </c>
      <c r="G76" s="17" t="s">
        <v>631</v>
      </c>
      <c r="H76" s="6" t="s">
        <v>49</v>
      </c>
      <c r="I76" s="16" t="s">
        <v>686</v>
      </c>
      <c r="J76" s="16" t="s">
        <v>687</v>
      </c>
      <c r="K76" s="6" t="s">
        <v>49</v>
      </c>
      <c r="L76" s="5">
        <v>0</v>
      </c>
      <c r="M76" s="5">
        <v>0</v>
      </c>
    </row>
    <row r="77" spans="1:13" ht="28.9" customHeight="1" x14ac:dyDescent="0.25">
      <c r="A77" s="6" t="s">
        <v>627</v>
      </c>
      <c r="B77" s="5" t="s">
        <v>688</v>
      </c>
      <c r="C77" s="16" t="s">
        <v>689</v>
      </c>
      <c r="D77" s="5">
        <v>1994</v>
      </c>
      <c r="E77" s="5">
        <v>1985</v>
      </c>
      <c r="F77" s="17" t="s">
        <v>690</v>
      </c>
      <c r="G77" s="17" t="s">
        <v>631</v>
      </c>
      <c r="H77" s="16" t="s">
        <v>635</v>
      </c>
      <c r="I77" s="16" t="s">
        <v>691</v>
      </c>
      <c r="J77" s="16" t="s">
        <v>692</v>
      </c>
      <c r="K77" s="6" t="s">
        <v>33</v>
      </c>
      <c r="L77" s="5">
        <v>0</v>
      </c>
      <c r="M77" s="5">
        <v>0</v>
      </c>
    </row>
    <row r="78" spans="1:13" ht="28.9" customHeight="1" x14ac:dyDescent="0.25">
      <c r="A78" s="6" t="s">
        <v>627</v>
      </c>
      <c r="B78" s="5" t="s">
        <v>693</v>
      </c>
      <c r="C78" s="16" t="s">
        <v>694</v>
      </c>
      <c r="D78" s="5">
        <v>2000</v>
      </c>
      <c r="E78" s="5">
        <v>2000</v>
      </c>
      <c r="F78" s="17" t="s">
        <v>661</v>
      </c>
      <c r="G78" s="17" t="s">
        <v>648</v>
      </c>
      <c r="H78" s="6" t="s">
        <v>241</v>
      </c>
      <c r="I78" s="6" t="s">
        <v>242</v>
      </c>
      <c r="J78" s="6" t="s">
        <v>243</v>
      </c>
      <c r="K78" s="6" t="s">
        <v>49</v>
      </c>
      <c r="L78" s="5">
        <v>0</v>
      </c>
      <c r="M78" s="5">
        <v>0</v>
      </c>
    </row>
    <row r="79" spans="1:13" ht="28.9" customHeight="1" x14ac:dyDescent="0.25">
      <c r="A79" s="6" t="s">
        <v>627</v>
      </c>
      <c r="B79" s="5" t="s">
        <v>695</v>
      </c>
      <c r="C79" s="16" t="s">
        <v>696</v>
      </c>
      <c r="D79" s="5">
        <v>1998</v>
      </c>
      <c r="E79" s="5">
        <v>1998</v>
      </c>
      <c r="F79" s="17" t="s">
        <v>647</v>
      </c>
      <c r="G79" s="17" t="s">
        <v>648</v>
      </c>
      <c r="H79" s="6" t="s">
        <v>28</v>
      </c>
      <c r="I79" s="6" t="s">
        <v>58</v>
      </c>
      <c r="J79" s="6" t="s">
        <v>59</v>
      </c>
      <c r="K79" s="6" t="s">
        <v>28</v>
      </c>
      <c r="L79" s="5">
        <v>0</v>
      </c>
      <c r="M79" s="5">
        <v>0</v>
      </c>
    </row>
    <row r="80" spans="1:13" ht="28.9" customHeight="1" x14ac:dyDescent="0.25">
      <c r="A80" s="6" t="s">
        <v>627</v>
      </c>
      <c r="B80" s="5" t="s">
        <v>697</v>
      </c>
      <c r="C80" s="16" t="s">
        <v>698</v>
      </c>
      <c r="D80" s="5">
        <v>1990</v>
      </c>
      <c r="E80" s="5">
        <v>1990</v>
      </c>
      <c r="F80" s="17" t="s">
        <v>699</v>
      </c>
      <c r="G80" s="17" t="s">
        <v>631</v>
      </c>
      <c r="H80" s="6" t="s">
        <v>49</v>
      </c>
      <c r="I80" s="6" t="s">
        <v>481</v>
      </c>
      <c r="J80" s="16" t="s">
        <v>700</v>
      </c>
      <c r="K80" s="6" t="s">
        <v>49</v>
      </c>
      <c r="L80" s="5">
        <v>0</v>
      </c>
      <c r="M80" s="5">
        <v>0</v>
      </c>
    </row>
    <row r="81" spans="1:13" ht="28.9" customHeight="1" x14ac:dyDescent="0.25">
      <c r="A81" s="6" t="s">
        <v>627</v>
      </c>
      <c r="B81" s="5" t="s">
        <v>701</v>
      </c>
      <c r="C81" s="16" t="s">
        <v>702</v>
      </c>
      <c r="D81" s="5">
        <v>1999</v>
      </c>
      <c r="E81" s="5">
        <v>1999</v>
      </c>
      <c r="F81" s="17" t="s">
        <v>703</v>
      </c>
      <c r="G81" s="17" t="s">
        <v>648</v>
      </c>
      <c r="H81" s="6" t="s">
        <v>120</v>
      </c>
      <c r="I81" s="16" t="s">
        <v>704</v>
      </c>
      <c r="J81" s="16" t="s">
        <v>650</v>
      </c>
      <c r="K81" s="6" t="s">
        <v>120</v>
      </c>
      <c r="L81" s="5">
        <v>0</v>
      </c>
      <c r="M81" s="5">
        <v>0</v>
      </c>
    </row>
    <row r="82" spans="1:13" x14ac:dyDescent="0.25">
      <c r="A82" s="6" t="s">
        <v>705</v>
      </c>
      <c r="B82" s="5" t="s">
        <v>706</v>
      </c>
      <c r="C82" s="6" t="s">
        <v>37</v>
      </c>
      <c r="D82" s="5">
        <v>1997</v>
      </c>
      <c r="E82" s="5">
        <v>1997</v>
      </c>
      <c r="F82" s="7" t="s">
        <v>572</v>
      </c>
      <c r="G82" s="7" t="s">
        <v>11</v>
      </c>
      <c r="H82" s="6" t="s">
        <v>38</v>
      </c>
      <c r="I82" s="6" t="s">
        <v>39</v>
      </c>
      <c r="J82" s="6" t="s">
        <v>40</v>
      </c>
      <c r="K82" s="6" t="s">
        <v>310</v>
      </c>
      <c r="L82" s="5">
        <v>0</v>
      </c>
      <c r="M82" s="5">
        <v>0</v>
      </c>
    </row>
    <row r="83" spans="1:13" x14ac:dyDescent="0.25">
      <c r="A83" s="6" t="s">
        <v>705</v>
      </c>
      <c r="B83" s="5" t="s">
        <v>707</v>
      </c>
      <c r="C83" s="6" t="s">
        <v>43</v>
      </c>
      <c r="D83" s="5">
        <v>1999</v>
      </c>
      <c r="E83" s="5">
        <v>1999</v>
      </c>
      <c r="F83" s="7" t="s">
        <v>562</v>
      </c>
      <c r="G83" s="7" t="s">
        <v>44</v>
      </c>
      <c r="H83" s="6" t="s">
        <v>33</v>
      </c>
      <c r="I83" s="6" t="s">
        <v>45</v>
      </c>
      <c r="J83" s="6" t="s">
        <v>46</v>
      </c>
      <c r="K83" s="6" t="s">
        <v>33</v>
      </c>
      <c r="L83" s="5">
        <v>0</v>
      </c>
      <c r="M83" s="5">
        <v>0</v>
      </c>
    </row>
    <row r="84" spans="1:13" x14ac:dyDescent="0.25">
      <c r="A84" s="6" t="s">
        <v>705</v>
      </c>
      <c r="B84" s="5" t="s">
        <v>708</v>
      </c>
      <c r="C84" s="6" t="s">
        <v>91</v>
      </c>
      <c r="D84" s="5">
        <v>1990</v>
      </c>
      <c r="E84" s="5">
        <v>1990</v>
      </c>
      <c r="F84" s="7" t="s">
        <v>625</v>
      </c>
      <c r="G84" s="7" t="s">
        <v>18</v>
      </c>
      <c r="H84" s="6" t="s">
        <v>92</v>
      </c>
      <c r="I84" s="6" t="s">
        <v>93</v>
      </c>
      <c r="J84" s="6" t="s">
        <v>94</v>
      </c>
      <c r="K84" s="6" t="s">
        <v>92</v>
      </c>
      <c r="L84" s="5">
        <v>0</v>
      </c>
      <c r="M84" s="5">
        <v>0</v>
      </c>
    </row>
    <row r="85" spans="1:13" x14ac:dyDescent="0.25">
      <c r="A85" s="6" t="s">
        <v>705</v>
      </c>
      <c r="B85" s="5" t="s">
        <v>709</v>
      </c>
      <c r="C85" s="6" t="s">
        <v>116</v>
      </c>
      <c r="D85" s="5">
        <v>1999</v>
      </c>
      <c r="E85" s="5">
        <v>1999</v>
      </c>
      <c r="F85" s="7" t="s">
        <v>562</v>
      </c>
      <c r="G85" s="7" t="s">
        <v>18</v>
      </c>
      <c r="H85" s="6" t="s">
        <v>33</v>
      </c>
      <c r="I85" s="6" t="s">
        <v>45</v>
      </c>
      <c r="J85" s="6" t="s">
        <v>117</v>
      </c>
      <c r="K85" s="6" t="s">
        <v>33</v>
      </c>
      <c r="L85" s="5">
        <v>0</v>
      </c>
      <c r="M85" s="5">
        <v>0</v>
      </c>
    </row>
    <row r="86" spans="1:13" x14ac:dyDescent="0.25">
      <c r="A86" s="6" t="s">
        <v>705</v>
      </c>
      <c r="B86" s="5" t="s">
        <v>710</v>
      </c>
      <c r="C86" s="6" t="s">
        <v>131</v>
      </c>
      <c r="D86" s="5">
        <v>1995</v>
      </c>
      <c r="E86" s="5">
        <v>1995</v>
      </c>
      <c r="F86" s="7" t="s">
        <v>557</v>
      </c>
      <c r="G86" s="7" t="s">
        <v>11</v>
      </c>
      <c r="H86" s="6" t="s">
        <v>33</v>
      </c>
      <c r="I86" s="6" t="s">
        <v>132</v>
      </c>
      <c r="J86" s="6" t="s">
        <v>133</v>
      </c>
      <c r="K86" s="6" t="s">
        <v>33</v>
      </c>
      <c r="L86" s="5">
        <v>0</v>
      </c>
      <c r="M86" s="5">
        <v>0</v>
      </c>
    </row>
    <row r="87" spans="1:13" x14ac:dyDescent="0.25">
      <c r="A87" s="6" t="s">
        <v>705</v>
      </c>
      <c r="B87" s="5" t="s">
        <v>711</v>
      </c>
      <c r="C87" s="6" t="s">
        <v>154</v>
      </c>
      <c r="D87" s="5">
        <v>1996</v>
      </c>
      <c r="E87" s="5">
        <v>1996</v>
      </c>
      <c r="F87" s="7" t="s">
        <v>574</v>
      </c>
      <c r="G87" s="7" t="s">
        <v>11</v>
      </c>
      <c r="H87" s="6" t="s">
        <v>19</v>
      </c>
      <c r="I87" s="6" t="s">
        <v>155</v>
      </c>
      <c r="J87" s="6" t="s">
        <v>156</v>
      </c>
      <c r="K87" s="6" t="s">
        <v>19</v>
      </c>
      <c r="L87" s="5">
        <v>0</v>
      </c>
      <c r="M87" s="5">
        <v>0</v>
      </c>
    </row>
    <row r="88" spans="1:13" x14ac:dyDescent="0.25">
      <c r="A88" s="6" t="s">
        <v>705</v>
      </c>
      <c r="B88" s="5" t="s">
        <v>712</v>
      </c>
      <c r="C88" s="6" t="s">
        <v>170</v>
      </c>
      <c r="D88" s="5">
        <v>1998</v>
      </c>
      <c r="E88" s="5">
        <v>1998</v>
      </c>
      <c r="F88" s="7" t="s">
        <v>552</v>
      </c>
      <c r="G88" s="7" t="s">
        <v>18</v>
      </c>
      <c r="H88" s="6" t="s">
        <v>33</v>
      </c>
      <c r="I88" s="6" t="s">
        <v>171</v>
      </c>
      <c r="J88" s="6" t="s">
        <v>172</v>
      </c>
      <c r="K88" s="6" t="s">
        <v>33</v>
      </c>
      <c r="L88" s="5">
        <v>0</v>
      </c>
      <c r="M88" s="5">
        <v>0</v>
      </c>
    </row>
    <row r="89" spans="1:13" x14ac:dyDescent="0.25">
      <c r="A89" s="6" t="s">
        <v>705</v>
      </c>
      <c r="B89" s="5" t="s">
        <v>713</v>
      </c>
      <c r="C89" s="6" t="s">
        <v>181</v>
      </c>
      <c r="D89" s="5">
        <v>2001</v>
      </c>
      <c r="E89" s="5">
        <v>2001</v>
      </c>
      <c r="F89" s="7" t="s">
        <v>554</v>
      </c>
      <c r="G89" s="7" t="s">
        <v>44</v>
      </c>
      <c r="H89" s="6" t="s">
        <v>136</v>
      </c>
      <c r="I89" s="6" t="s">
        <v>137</v>
      </c>
      <c r="J89" s="6" t="s">
        <v>138</v>
      </c>
      <c r="K89" s="6" t="s">
        <v>136</v>
      </c>
      <c r="L89" s="5">
        <v>0</v>
      </c>
      <c r="M89" s="5">
        <v>0</v>
      </c>
    </row>
    <row r="90" spans="1:13" x14ac:dyDescent="0.25">
      <c r="A90" s="6" t="s">
        <v>705</v>
      </c>
      <c r="B90" s="5" t="s">
        <v>714</v>
      </c>
      <c r="C90" s="6" t="s">
        <v>183</v>
      </c>
      <c r="D90" s="5">
        <v>1999</v>
      </c>
      <c r="E90" s="5">
        <v>1999</v>
      </c>
      <c r="F90" s="7" t="s">
        <v>562</v>
      </c>
      <c r="G90" s="7" t="s">
        <v>18</v>
      </c>
      <c r="H90" s="6" t="s">
        <v>12</v>
      </c>
      <c r="I90" s="6" t="s">
        <v>184</v>
      </c>
      <c r="J90" s="6" t="s">
        <v>185</v>
      </c>
      <c r="K90" s="6" t="s">
        <v>33</v>
      </c>
      <c r="L90" s="5">
        <v>0</v>
      </c>
      <c r="M90" s="5">
        <v>0</v>
      </c>
    </row>
    <row r="91" spans="1:13" x14ac:dyDescent="0.25">
      <c r="A91" s="6" t="s">
        <v>705</v>
      </c>
      <c r="B91" s="5" t="s">
        <v>715</v>
      </c>
      <c r="C91" s="6" t="s">
        <v>196</v>
      </c>
      <c r="D91" s="5">
        <v>2001</v>
      </c>
      <c r="E91" s="5">
        <v>2001</v>
      </c>
      <c r="F91" s="7" t="s">
        <v>554</v>
      </c>
      <c r="G91" s="7" t="s">
        <v>44</v>
      </c>
      <c r="H91" s="6" t="s">
        <v>197</v>
      </c>
      <c r="I91" s="6" t="s">
        <v>198</v>
      </c>
      <c r="J91" s="6" t="s">
        <v>199</v>
      </c>
      <c r="K91" s="6" t="s">
        <v>197</v>
      </c>
      <c r="L91" s="5">
        <v>0</v>
      </c>
      <c r="M91" s="5">
        <v>0</v>
      </c>
    </row>
    <row r="92" spans="1:13" x14ac:dyDescent="0.25">
      <c r="A92" s="6" t="s">
        <v>705</v>
      </c>
      <c r="B92" s="5" t="s">
        <v>716</v>
      </c>
      <c r="C92" s="6" t="s">
        <v>218</v>
      </c>
      <c r="D92" s="5">
        <v>1998</v>
      </c>
      <c r="E92" s="5">
        <v>1998</v>
      </c>
      <c r="F92" s="7" t="s">
        <v>552</v>
      </c>
      <c r="G92" s="7" t="s">
        <v>18</v>
      </c>
      <c r="H92" s="6" t="s">
        <v>120</v>
      </c>
      <c r="I92" s="6" t="s">
        <v>219</v>
      </c>
      <c r="J92" s="6" t="s">
        <v>122</v>
      </c>
      <c r="K92" s="6" t="s">
        <v>120</v>
      </c>
      <c r="L92" s="5">
        <v>0</v>
      </c>
      <c r="M92" s="5">
        <v>0</v>
      </c>
    </row>
    <row r="93" spans="1:13" x14ac:dyDescent="0.25">
      <c r="A93" s="6" t="s">
        <v>705</v>
      </c>
      <c r="B93" s="5" t="s">
        <v>717</v>
      </c>
      <c r="C93" s="6" t="s">
        <v>237</v>
      </c>
      <c r="D93" s="5">
        <v>1997</v>
      </c>
      <c r="E93" s="5">
        <v>1997</v>
      </c>
      <c r="F93" s="7" t="s">
        <v>572</v>
      </c>
      <c r="G93" s="7" t="s">
        <v>11</v>
      </c>
      <c r="H93" s="6" t="s">
        <v>49</v>
      </c>
      <c r="I93" s="6" t="s">
        <v>238</v>
      </c>
      <c r="J93" s="6" t="s">
        <v>191</v>
      </c>
      <c r="K93" s="6" t="s">
        <v>49</v>
      </c>
      <c r="L93" s="5">
        <v>0</v>
      </c>
      <c r="M93" s="5">
        <v>0</v>
      </c>
    </row>
    <row r="94" spans="1:13" x14ac:dyDescent="0.25">
      <c r="A94" s="6" t="s">
        <v>705</v>
      </c>
      <c r="B94" s="5" t="s">
        <v>718</v>
      </c>
      <c r="C94" s="6" t="s">
        <v>256</v>
      </c>
      <c r="D94" s="5">
        <v>1999</v>
      </c>
      <c r="E94" s="5">
        <v>1999</v>
      </c>
      <c r="F94" s="7" t="s">
        <v>562</v>
      </c>
      <c r="G94" s="7" t="s">
        <v>18</v>
      </c>
      <c r="H94" s="6" t="s">
        <v>49</v>
      </c>
      <c r="I94" s="6" t="s">
        <v>257</v>
      </c>
      <c r="J94" s="6" t="s">
        <v>258</v>
      </c>
      <c r="K94" s="6" t="s">
        <v>49</v>
      </c>
      <c r="L94" s="5">
        <v>0</v>
      </c>
      <c r="M94" s="5">
        <v>0</v>
      </c>
    </row>
    <row r="95" spans="1:13" x14ac:dyDescent="0.25">
      <c r="A95" s="6" t="s">
        <v>705</v>
      </c>
      <c r="B95" s="5" t="s">
        <v>719</v>
      </c>
      <c r="C95" s="6" t="s">
        <v>282</v>
      </c>
      <c r="D95" s="5">
        <v>1993</v>
      </c>
      <c r="E95" s="5">
        <v>1993</v>
      </c>
      <c r="F95" s="7" t="s">
        <v>720</v>
      </c>
      <c r="G95" s="7" t="s">
        <v>18</v>
      </c>
      <c r="H95" s="6" t="s">
        <v>49</v>
      </c>
      <c r="I95" s="6" t="s">
        <v>107</v>
      </c>
      <c r="J95" s="6" t="s">
        <v>108</v>
      </c>
      <c r="K95" s="6" t="s">
        <v>49</v>
      </c>
      <c r="L95" s="5">
        <v>0</v>
      </c>
      <c r="M95" s="5">
        <v>0</v>
      </c>
    </row>
    <row r="96" spans="1:13" x14ac:dyDescent="0.25">
      <c r="A96" s="6" t="s">
        <v>705</v>
      </c>
      <c r="B96" s="5" t="s">
        <v>721</v>
      </c>
      <c r="C96" s="6" t="s">
        <v>302</v>
      </c>
      <c r="D96" s="5">
        <v>1998</v>
      </c>
      <c r="E96" s="5">
        <v>1998</v>
      </c>
      <c r="F96" s="7" t="s">
        <v>552</v>
      </c>
      <c r="G96" s="7" t="s">
        <v>11</v>
      </c>
      <c r="H96" s="6" t="s">
        <v>303</v>
      </c>
      <c r="I96" s="6" t="s">
        <v>304</v>
      </c>
      <c r="J96" s="6" t="s">
        <v>305</v>
      </c>
      <c r="K96" s="6" t="s">
        <v>310</v>
      </c>
      <c r="L96" s="5">
        <v>0</v>
      </c>
      <c r="M96" s="5">
        <v>0</v>
      </c>
    </row>
    <row r="97" spans="1:13" x14ac:dyDescent="0.25">
      <c r="A97" s="6" t="s">
        <v>705</v>
      </c>
      <c r="B97" s="5" t="s">
        <v>722</v>
      </c>
      <c r="C97" s="6" t="s">
        <v>314</v>
      </c>
      <c r="D97" s="5">
        <v>1978</v>
      </c>
      <c r="E97" s="5">
        <v>1978</v>
      </c>
      <c r="F97" s="7" t="s">
        <v>598</v>
      </c>
      <c r="G97" s="7" t="s">
        <v>44</v>
      </c>
      <c r="H97" s="6" t="s">
        <v>33</v>
      </c>
      <c r="I97" s="6" t="s">
        <v>315</v>
      </c>
      <c r="J97" s="6" t="s">
        <v>316</v>
      </c>
      <c r="K97" s="6" t="s">
        <v>33</v>
      </c>
      <c r="L97" s="5">
        <v>0</v>
      </c>
      <c r="M97" s="5">
        <v>0</v>
      </c>
    </row>
    <row r="98" spans="1:13" x14ac:dyDescent="0.25">
      <c r="A98" s="6" t="s">
        <v>705</v>
      </c>
      <c r="B98" s="5" t="s">
        <v>723</v>
      </c>
      <c r="C98" s="6" t="s">
        <v>323</v>
      </c>
      <c r="D98" s="5">
        <v>2000</v>
      </c>
      <c r="E98" s="5">
        <v>2000</v>
      </c>
      <c r="F98" s="7" t="s">
        <v>546</v>
      </c>
      <c r="G98" s="7" t="s">
        <v>18</v>
      </c>
      <c r="H98" s="6" t="s">
        <v>12</v>
      </c>
      <c r="I98" s="6" t="s">
        <v>324</v>
      </c>
      <c r="J98" s="6" t="s">
        <v>325</v>
      </c>
      <c r="K98" s="6" t="s">
        <v>33</v>
      </c>
      <c r="L98" s="5">
        <v>0</v>
      </c>
      <c r="M98" s="5">
        <v>0</v>
      </c>
    </row>
    <row r="99" spans="1:13" x14ac:dyDescent="0.25">
      <c r="A99" s="6" t="s">
        <v>705</v>
      </c>
      <c r="B99" s="5" t="s">
        <v>724</v>
      </c>
      <c r="C99" s="6" t="s">
        <v>329</v>
      </c>
      <c r="D99" s="5">
        <v>1991</v>
      </c>
      <c r="E99" s="5">
        <v>1991</v>
      </c>
      <c r="F99" s="7" t="s">
        <v>581</v>
      </c>
      <c r="G99" s="7" t="s">
        <v>11</v>
      </c>
      <c r="H99" s="6" t="s">
        <v>120</v>
      </c>
      <c r="I99" s="6" t="s">
        <v>330</v>
      </c>
      <c r="J99" s="6" t="s">
        <v>122</v>
      </c>
      <c r="K99" s="6" t="s">
        <v>120</v>
      </c>
      <c r="L99" s="5">
        <v>0</v>
      </c>
      <c r="M99" s="5">
        <v>0</v>
      </c>
    </row>
    <row r="100" spans="1:13" x14ac:dyDescent="0.25">
      <c r="A100" s="6" t="s">
        <v>705</v>
      </c>
      <c r="B100" s="5" t="s">
        <v>725</v>
      </c>
      <c r="C100" s="6" t="s">
        <v>337</v>
      </c>
      <c r="D100" s="5">
        <v>1992</v>
      </c>
      <c r="E100" s="5">
        <v>1992</v>
      </c>
      <c r="F100" s="7" t="s">
        <v>566</v>
      </c>
      <c r="G100" s="7" t="s">
        <v>18</v>
      </c>
      <c r="H100" s="6" t="s">
        <v>33</v>
      </c>
      <c r="I100" s="6" t="s">
        <v>132</v>
      </c>
      <c r="J100" s="6" t="s">
        <v>216</v>
      </c>
      <c r="K100" s="6" t="s">
        <v>33</v>
      </c>
      <c r="L100" s="5">
        <v>0</v>
      </c>
      <c r="M100" s="5">
        <v>0</v>
      </c>
    </row>
    <row r="101" spans="1:13" x14ac:dyDescent="0.25">
      <c r="A101" s="6" t="s">
        <v>705</v>
      </c>
      <c r="B101" s="5" t="s">
        <v>726</v>
      </c>
      <c r="C101" s="6" t="s">
        <v>349</v>
      </c>
      <c r="D101" s="5">
        <v>1998</v>
      </c>
      <c r="E101" s="5">
        <v>1998</v>
      </c>
      <c r="F101" s="7" t="s">
        <v>552</v>
      </c>
      <c r="G101" s="7" t="s">
        <v>18</v>
      </c>
      <c r="H101" s="6" t="s">
        <v>49</v>
      </c>
      <c r="I101" s="6" t="s">
        <v>83</v>
      </c>
      <c r="J101" s="6" t="s">
        <v>350</v>
      </c>
      <c r="K101" s="6" t="s">
        <v>49</v>
      </c>
      <c r="L101" s="5">
        <v>0</v>
      </c>
      <c r="M101" s="5">
        <v>0</v>
      </c>
    </row>
    <row r="102" spans="1:13" x14ac:dyDescent="0.25">
      <c r="A102" s="6" t="s">
        <v>705</v>
      </c>
      <c r="B102" s="5" t="s">
        <v>727</v>
      </c>
      <c r="C102" s="6" t="s">
        <v>352</v>
      </c>
      <c r="D102" s="5">
        <v>1982</v>
      </c>
      <c r="E102" s="5">
        <v>1982</v>
      </c>
      <c r="F102" s="7" t="s">
        <v>728</v>
      </c>
      <c r="G102" s="7" t="s">
        <v>269</v>
      </c>
      <c r="H102" s="6" t="s">
        <v>49</v>
      </c>
      <c r="I102" s="6" t="s">
        <v>340</v>
      </c>
      <c r="J102" s="6" t="s">
        <v>63</v>
      </c>
      <c r="K102" s="6" t="s">
        <v>49</v>
      </c>
      <c r="L102" s="5">
        <v>0</v>
      </c>
      <c r="M102" s="5">
        <v>0</v>
      </c>
    </row>
    <row r="103" spans="1:13" x14ac:dyDescent="0.25">
      <c r="A103" s="6" t="s">
        <v>705</v>
      </c>
      <c r="B103" s="5" t="s">
        <v>729</v>
      </c>
      <c r="C103" s="6" t="s">
        <v>354</v>
      </c>
      <c r="D103" s="5">
        <v>1985</v>
      </c>
      <c r="E103" s="5">
        <v>1985</v>
      </c>
      <c r="F103" s="7" t="s">
        <v>613</v>
      </c>
      <c r="G103" s="7" t="s">
        <v>269</v>
      </c>
      <c r="H103" s="6" t="s">
        <v>49</v>
      </c>
      <c r="I103" s="6" t="s">
        <v>340</v>
      </c>
      <c r="J103" s="6" t="s">
        <v>63</v>
      </c>
      <c r="K103" s="6" t="s">
        <v>49</v>
      </c>
      <c r="L103" s="5">
        <v>0</v>
      </c>
      <c r="M103" s="5">
        <v>0</v>
      </c>
    </row>
    <row r="104" spans="1:13" x14ac:dyDescent="0.25">
      <c r="A104" s="6" t="s">
        <v>705</v>
      </c>
      <c r="B104" s="5" t="s">
        <v>730</v>
      </c>
      <c r="C104" s="6" t="s">
        <v>356</v>
      </c>
      <c r="D104" s="5">
        <v>1998</v>
      </c>
      <c r="E104" s="5">
        <v>1998</v>
      </c>
      <c r="F104" s="7" t="s">
        <v>552</v>
      </c>
      <c r="G104" s="7" t="s">
        <v>18</v>
      </c>
      <c r="H104" s="6" t="s">
        <v>66</v>
      </c>
      <c r="I104" s="6" t="s">
        <v>357</v>
      </c>
      <c r="J104" s="6" t="s">
        <v>358</v>
      </c>
      <c r="K104" s="6" t="s">
        <v>66</v>
      </c>
      <c r="L104" s="5">
        <v>0</v>
      </c>
      <c r="M104" s="5">
        <v>0</v>
      </c>
    </row>
    <row r="105" spans="1:13" x14ac:dyDescent="0.25">
      <c r="A105" s="6" t="s">
        <v>705</v>
      </c>
      <c r="B105" s="5" t="s">
        <v>731</v>
      </c>
      <c r="C105" s="6" t="s">
        <v>360</v>
      </c>
      <c r="D105" s="5">
        <v>1985</v>
      </c>
      <c r="E105" s="5">
        <v>1985</v>
      </c>
      <c r="F105" s="7" t="s">
        <v>613</v>
      </c>
      <c r="G105" s="7" t="s">
        <v>11</v>
      </c>
      <c r="H105" s="6" t="s">
        <v>49</v>
      </c>
      <c r="I105" s="6" t="s">
        <v>361</v>
      </c>
      <c r="J105" s="6" t="s">
        <v>73</v>
      </c>
      <c r="K105" s="6" t="s">
        <v>49</v>
      </c>
      <c r="L105" s="5">
        <v>0</v>
      </c>
      <c r="M105" s="5">
        <v>0</v>
      </c>
    </row>
    <row r="106" spans="1:13" x14ac:dyDescent="0.25">
      <c r="A106" s="6" t="s">
        <v>705</v>
      </c>
      <c r="B106" s="5" t="s">
        <v>732</v>
      </c>
      <c r="C106" s="6" t="s">
        <v>363</v>
      </c>
      <c r="D106" s="5">
        <v>1999</v>
      </c>
      <c r="E106" s="5">
        <v>1999</v>
      </c>
      <c r="F106" s="7" t="s">
        <v>562</v>
      </c>
      <c r="G106" s="7" t="s">
        <v>18</v>
      </c>
      <c r="H106" s="6" t="s">
        <v>92</v>
      </c>
      <c r="I106" s="6" t="s">
        <v>364</v>
      </c>
      <c r="J106" s="6" t="s">
        <v>365</v>
      </c>
      <c r="K106" s="6" t="s">
        <v>92</v>
      </c>
      <c r="L106" s="5">
        <v>0</v>
      </c>
      <c r="M106" s="5">
        <v>0</v>
      </c>
    </row>
    <row r="107" spans="1:13" x14ac:dyDescent="0.25">
      <c r="A107" s="6" t="s">
        <v>705</v>
      </c>
      <c r="B107" s="5" t="s">
        <v>733</v>
      </c>
      <c r="C107" s="6" t="s">
        <v>371</v>
      </c>
      <c r="D107" s="5">
        <v>2001</v>
      </c>
      <c r="E107" s="5">
        <v>2001</v>
      </c>
      <c r="F107" s="7" t="s">
        <v>554</v>
      </c>
      <c r="G107" s="7" t="s">
        <v>18</v>
      </c>
      <c r="H107" s="6" t="s">
        <v>49</v>
      </c>
      <c r="I107" s="6" t="s">
        <v>372</v>
      </c>
      <c r="J107" s="6" t="s">
        <v>373</v>
      </c>
      <c r="K107" s="6" t="s">
        <v>49</v>
      </c>
      <c r="L107" s="5">
        <v>0</v>
      </c>
      <c r="M107" s="5">
        <v>0</v>
      </c>
    </row>
    <row r="108" spans="1:13" x14ac:dyDescent="0.25">
      <c r="A108" s="6" t="s">
        <v>705</v>
      </c>
      <c r="B108" s="5" t="s">
        <v>734</v>
      </c>
      <c r="C108" s="6" t="s">
        <v>377</v>
      </c>
      <c r="D108" s="5">
        <v>1996</v>
      </c>
      <c r="E108" s="5">
        <v>1996</v>
      </c>
      <c r="F108" s="7" t="s">
        <v>574</v>
      </c>
      <c r="G108" s="7" t="s">
        <v>18</v>
      </c>
      <c r="H108" s="6" t="s">
        <v>120</v>
      </c>
      <c r="I108" s="6" t="s">
        <v>378</v>
      </c>
      <c r="J108" s="6" t="s">
        <v>379</v>
      </c>
      <c r="K108" s="6" t="s">
        <v>120</v>
      </c>
      <c r="L108" s="5">
        <v>0</v>
      </c>
      <c r="M108" s="5">
        <v>0</v>
      </c>
    </row>
    <row r="109" spans="1:13" x14ac:dyDescent="0.25">
      <c r="A109" s="6" t="s">
        <v>705</v>
      </c>
      <c r="B109" s="5" t="s">
        <v>735</v>
      </c>
      <c r="C109" s="6" t="s">
        <v>389</v>
      </c>
      <c r="D109" s="5">
        <v>1999</v>
      </c>
      <c r="E109" s="5">
        <v>1999</v>
      </c>
      <c r="F109" s="7" t="s">
        <v>562</v>
      </c>
      <c r="G109" s="7" t="s">
        <v>44</v>
      </c>
      <c r="H109" s="6" t="s">
        <v>162</v>
      </c>
      <c r="I109" s="6" t="s">
        <v>163</v>
      </c>
      <c r="J109" s="6" t="s">
        <v>164</v>
      </c>
      <c r="K109" s="6" t="s">
        <v>162</v>
      </c>
      <c r="L109" s="5">
        <v>1</v>
      </c>
      <c r="M109" s="5">
        <v>0</v>
      </c>
    </row>
    <row r="110" spans="1:13" x14ac:dyDescent="0.25">
      <c r="A110" s="6" t="s">
        <v>705</v>
      </c>
      <c r="B110" s="5" t="s">
        <v>736</v>
      </c>
      <c r="C110" s="6" t="s">
        <v>395</v>
      </c>
      <c r="D110" s="5">
        <v>1971</v>
      </c>
      <c r="E110" s="5">
        <v>1971</v>
      </c>
      <c r="F110" s="7" t="s">
        <v>737</v>
      </c>
      <c r="G110" s="7" t="s">
        <v>18</v>
      </c>
      <c r="H110" s="6" t="s">
        <v>33</v>
      </c>
      <c r="I110" s="6" t="s">
        <v>396</v>
      </c>
      <c r="J110" s="6" t="s">
        <v>397</v>
      </c>
      <c r="K110" s="6" t="s">
        <v>33</v>
      </c>
      <c r="L110" s="5">
        <v>0</v>
      </c>
      <c r="M110" s="5">
        <v>0</v>
      </c>
    </row>
    <row r="111" spans="1:13" x14ac:dyDescent="0.25">
      <c r="A111" s="6" t="s">
        <v>705</v>
      </c>
      <c r="B111" s="5" t="s">
        <v>738</v>
      </c>
      <c r="C111" s="6" t="s">
        <v>403</v>
      </c>
      <c r="D111" s="5">
        <v>1999</v>
      </c>
      <c r="E111" s="5">
        <v>1999</v>
      </c>
      <c r="F111" s="7" t="s">
        <v>562</v>
      </c>
      <c r="G111" s="7" t="s">
        <v>18</v>
      </c>
      <c r="H111" s="6" t="s">
        <v>12</v>
      </c>
      <c r="I111" s="6" t="s">
        <v>324</v>
      </c>
      <c r="J111" s="6" t="s">
        <v>404</v>
      </c>
      <c r="K111" s="6" t="s">
        <v>33</v>
      </c>
      <c r="L111" s="5">
        <v>0</v>
      </c>
      <c r="M111" s="5">
        <v>0</v>
      </c>
    </row>
    <row r="112" spans="1:13" x14ac:dyDescent="0.25">
      <c r="A112" s="6" t="s">
        <v>705</v>
      </c>
      <c r="B112" s="5" t="s">
        <v>739</v>
      </c>
      <c r="C112" s="6" t="s">
        <v>411</v>
      </c>
      <c r="D112" s="5">
        <v>1974</v>
      </c>
      <c r="E112" s="5">
        <v>1974</v>
      </c>
      <c r="F112" s="7" t="s">
        <v>740</v>
      </c>
      <c r="G112" s="7" t="s">
        <v>18</v>
      </c>
      <c r="H112" s="6" t="s">
        <v>49</v>
      </c>
      <c r="I112" s="6" t="s">
        <v>409</v>
      </c>
      <c r="J112" s="6" t="s">
        <v>412</v>
      </c>
      <c r="K112" s="6" t="s">
        <v>49</v>
      </c>
      <c r="L112" s="5">
        <v>0</v>
      </c>
      <c r="M112" s="5">
        <v>0</v>
      </c>
    </row>
    <row r="113" spans="1:13" x14ac:dyDescent="0.25">
      <c r="A113" s="6" t="s">
        <v>705</v>
      </c>
      <c r="B113" s="5" t="s">
        <v>741</v>
      </c>
      <c r="C113" s="6" t="s">
        <v>434</v>
      </c>
      <c r="D113" s="5">
        <v>2001</v>
      </c>
      <c r="E113" s="5">
        <v>2001</v>
      </c>
      <c r="F113" s="7" t="s">
        <v>554</v>
      </c>
      <c r="G113" s="7" t="s">
        <v>44</v>
      </c>
      <c r="H113" s="6" t="s">
        <v>310</v>
      </c>
      <c r="I113" s="6" t="s">
        <v>435</v>
      </c>
      <c r="J113" s="6" t="s">
        <v>436</v>
      </c>
      <c r="K113" s="6" t="s">
        <v>310</v>
      </c>
      <c r="L113" s="5">
        <v>0</v>
      </c>
      <c r="M113" s="5">
        <v>0</v>
      </c>
    </row>
    <row r="114" spans="1:13" x14ac:dyDescent="0.25">
      <c r="A114" s="6" t="s">
        <v>705</v>
      </c>
      <c r="B114" s="5" t="s">
        <v>742</v>
      </c>
      <c r="C114" s="6" t="s">
        <v>438</v>
      </c>
      <c r="D114" s="5">
        <v>1995</v>
      </c>
      <c r="E114" s="5">
        <v>1995</v>
      </c>
      <c r="F114" s="7" t="s">
        <v>557</v>
      </c>
      <c r="G114" s="7" t="s">
        <v>11</v>
      </c>
      <c r="H114" s="6" t="s">
        <v>33</v>
      </c>
      <c r="I114" s="6" t="s">
        <v>132</v>
      </c>
      <c r="J114" s="6" t="s">
        <v>35</v>
      </c>
      <c r="K114" s="6" t="s">
        <v>33</v>
      </c>
      <c r="L114" s="5">
        <v>0</v>
      </c>
      <c r="M114" s="5">
        <v>0</v>
      </c>
    </row>
    <row r="115" spans="1:13" x14ac:dyDescent="0.25">
      <c r="A115" s="6" t="s">
        <v>705</v>
      </c>
      <c r="B115" s="5" t="s">
        <v>743</v>
      </c>
      <c r="C115" s="6" t="s">
        <v>442</v>
      </c>
      <c r="D115" s="5">
        <v>1992</v>
      </c>
      <c r="E115" s="5">
        <v>1992</v>
      </c>
      <c r="F115" s="7" t="s">
        <v>566</v>
      </c>
      <c r="G115" s="7" t="s">
        <v>11</v>
      </c>
      <c r="H115" s="6" t="s">
        <v>120</v>
      </c>
      <c r="I115" s="6" t="s">
        <v>330</v>
      </c>
      <c r="J115" s="6" t="s">
        <v>122</v>
      </c>
      <c r="K115" s="6" t="s">
        <v>120</v>
      </c>
      <c r="L115" s="5">
        <v>0</v>
      </c>
      <c r="M115" s="5">
        <v>0</v>
      </c>
    </row>
    <row r="116" spans="1:13" x14ac:dyDescent="0.25">
      <c r="A116" s="6" t="s">
        <v>705</v>
      </c>
      <c r="B116" s="5" t="s">
        <v>744</v>
      </c>
      <c r="C116" s="6" t="s">
        <v>451</v>
      </c>
      <c r="D116" s="5">
        <v>2000</v>
      </c>
      <c r="E116" s="5">
        <v>2000</v>
      </c>
      <c r="F116" s="7" t="s">
        <v>546</v>
      </c>
      <c r="G116" s="7" t="s">
        <v>44</v>
      </c>
      <c r="H116" s="6" t="s">
        <v>71</v>
      </c>
      <c r="I116" s="6" t="s">
        <v>72</v>
      </c>
      <c r="J116" s="6" t="s">
        <v>452</v>
      </c>
      <c r="K116" s="6" t="s">
        <v>71</v>
      </c>
      <c r="L116" s="5">
        <v>0</v>
      </c>
      <c r="M116" s="5">
        <v>0</v>
      </c>
    </row>
    <row r="117" spans="1:13" x14ac:dyDescent="0.25">
      <c r="A117" s="6" t="s">
        <v>705</v>
      </c>
      <c r="B117" s="5" t="s">
        <v>745</v>
      </c>
      <c r="C117" s="6" t="s">
        <v>456</v>
      </c>
      <c r="D117" s="5">
        <v>2001</v>
      </c>
      <c r="E117" s="5">
        <v>2001</v>
      </c>
      <c r="F117" s="7" t="s">
        <v>554</v>
      </c>
      <c r="G117" s="7" t="s">
        <v>18</v>
      </c>
      <c r="H117" s="6" t="s">
        <v>333</v>
      </c>
      <c r="I117" s="6" t="s">
        <v>457</v>
      </c>
      <c r="J117" s="6" t="s">
        <v>458</v>
      </c>
      <c r="K117" s="6" t="s">
        <v>310</v>
      </c>
      <c r="L117" s="5">
        <v>0</v>
      </c>
      <c r="M117" s="5">
        <v>0</v>
      </c>
    </row>
    <row r="118" spans="1:13" x14ac:dyDescent="0.25">
      <c r="A118" s="6" t="s">
        <v>705</v>
      </c>
      <c r="B118" s="5" t="s">
        <v>746</v>
      </c>
      <c r="C118" s="6" t="s">
        <v>492</v>
      </c>
      <c r="D118" s="5">
        <v>1984</v>
      </c>
      <c r="E118" s="5">
        <v>1984</v>
      </c>
      <c r="F118" s="7" t="s">
        <v>747</v>
      </c>
      <c r="G118" s="7" t="s">
        <v>11</v>
      </c>
      <c r="H118" s="6" t="s">
        <v>33</v>
      </c>
      <c r="I118" s="6" t="s">
        <v>132</v>
      </c>
      <c r="J118" s="6" t="s">
        <v>493</v>
      </c>
      <c r="K118" s="6" t="s">
        <v>33</v>
      </c>
      <c r="L118" s="5">
        <v>0</v>
      </c>
      <c r="M118" s="5">
        <v>0</v>
      </c>
    </row>
    <row r="119" spans="1:13" x14ac:dyDescent="0.25">
      <c r="A119" s="6" t="s">
        <v>705</v>
      </c>
      <c r="B119" s="5" t="s">
        <v>748</v>
      </c>
      <c r="C119" s="6" t="s">
        <v>505</v>
      </c>
      <c r="D119" s="5">
        <v>1997</v>
      </c>
      <c r="E119" s="5">
        <v>1997</v>
      </c>
      <c r="F119" s="7" t="s">
        <v>572</v>
      </c>
      <c r="G119" s="7" t="s">
        <v>18</v>
      </c>
      <c r="H119" s="6" t="s">
        <v>49</v>
      </c>
      <c r="I119" s="6" t="s">
        <v>506</v>
      </c>
      <c r="J119" s="6" t="s">
        <v>507</v>
      </c>
      <c r="K119" s="6" t="s">
        <v>49</v>
      </c>
      <c r="L119" s="5">
        <v>0</v>
      </c>
      <c r="M119" s="5">
        <v>0</v>
      </c>
    </row>
    <row r="120" spans="1:13" x14ac:dyDescent="0.25">
      <c r="A120" s="6" t="s">
        <v>705</v>
      </c>
      <c r="B120" s="5" t="s">
        <v>749</v>
      </c>
      <c r="C120" s="6" t="s">
        <v>514</v>
      </c>
      <c r="D120" s="5">
        <v>2000</v>
      </c>
      <c r="E120" s="5">
        <v>2000</v>
      </c>
      <c r="F120" s="7" t="s">
        <v>546</v>
      </c>
      <c r="G120" s="7" t="s">
        <v>11</v>
      </c>
      <c r="H120" s="6" t="s">
        <v>303</v>
      </c>
      <c r="I120" s="6" t="s">
        <v>304</v>
      </c>
      <c r="J120" s="6" t="s">
        <v>305</v>
      </c>
      <c r="K120" s="6" t="s">
        <v>310</v>
      </c>
      <c r="L120" s="5">
        <v>0</v>
      </c>
      <c r="M120" s="5">
        <v>0</v>
      </c>
    </row>
    <row r="121" spans="1:13" x14ac:dyDescent="0.25">
      <c r="A121" s="6" t="s">
        <v>705</v>
      </c>
      <c r="B121" s="5" t="s">
        <v>750</v>
      </c>
      <c r="C121" s="6" t="s">
        <v>526</v>
      </c>
      <c r="D121" s="5">
        <v>2001</v>
      </c>
      <c r="E121" s="5">
        <v>2001</v>
      </c>
      <c r="F121" s="7" t="s">
        <v>554</v>
      </c>
      <c r="G121" s="7" t="s">
        <v>18</v>
      </c>
      <c r="H121" s="6" t="s">
        <v>92</v>
      </c>
      <c r="I121" s="6" t="s">
        <v>93</v>
      </c>
      <c r="J121" s="6" t="s">
        <v>249</v>
      </c>
      <c r="K121" s="6" t="s">
        <v>92</v>
      </c>
      <c r="L121" s="5">
        <v>0</v>
      </c>
      <c r="M121" s="5">
        <v>0</v>
      </c>
    </row>
    <row r="122" spans="1:13" x14ac:dyDescent="0.25">
      <c r="A122" s="6" t="s">
        <v>751</v>
      </c>
      <c r="B122" s="5" t="s">
        <v>752</v>
      </c>
      <c r="C122" s="6" t="s">
        <v>10</v>
      </c>
      <c r="D122" s="5">
        <v>1995</v>
      </c>
      <c r="E122" s="5">
        <v>1995</v>
      </c>
      <c r="F122" s="7" t="s">
        <v>557</v>
      </c>
      <c r="G122" s="7" t="s">
        <v>11</v>
      </c>
      <c r="H122" s="6" t="s">
        <v>12</v>
      </c>
      <c r="I122" s="6" t="s">
        <v>13</v>
      </c>
      <c r="J122" s="6" t="s">
        <v>14</v>
      </c>
      <c r="K122" s="6" t="s">
        <v>33</v>
      </c>
      <c r="L122" s="5">
        <v>0</v>
      </c>
      <c r="M122" s="5">
        <v>0</v>
      </c>
    </row>
    <row r="123" spans="1:13" x14ac:dyDescent="0.25">
      <c r="A123" s="6" t="s">
        <v>751</v>
      </c>
      <c r="B123" s="5" t="s">
        <v>753</v>
      </c>
      <c r="C123" s="6" t="s">
        <v>27</v>
      </c>
      <c r="D123" s="5">
        <v>1997</v>
      </c>
      <c r="E123" s="5">
        <v>1997</v>
      </c>
      <c r="F123" s="7" t="s">
        <v>572</v>
      </c>
      <c r="G123" s="7" t="s">
        <v>18</v>
      </c>
      <c r="H123" s="6" t="s">
        <v>28</v>
      </c>
      <c r="I123" s="6" t="s">
        <v>29</v>
      </c>
      <c r="J123" s="6" t="s">
        <v>30</v>
      </c>
      <c r="K123" s="6" t="s">
        <v>28</v>
      </c>
      <c r="L123" s="5">
        <v>0</v>
      </c>
      <c r="M123" s="5">
        <v>0</v>
      </c>
    </row>
    <row r="124" spans="1:13" x14ac:dyDescent="0.25">
      <c r="A124" s="6" t="s">
        <v>751</v>
      </c>
      <c r="B124" s="5" t="s">
        <v>754</v>
      </c>
      <c r="C124" s="6" t="s">
        <v>32</v>
      </c>
      <c r="D124" s="5">
        <v>1996</v>
      </c>
      <c r="E124" s="5">
        <v>1996</v>
      </c>
      <c r="F124" s="7" t="s">
        <v>574</v>
      </c>
      <c r="G124" s="7" t="s">
        <v>18</v>
      </c>
      <c r="H124" s="6" t="s">
        <v>33</v>
      </c>
      <c r="I124" s="6" t="s">
        <v>34</v>
      </c>
      <c r="J124" s="6" t="s">
        <v>35</v>
      </c>
      <c r="K124" s="6" t="s">
        <v>33</v>
      </c>
      <c r="L124" s="5">
        <v>0</v>
      </c>
      <c r="M124" s="5">
        <v>0</v>
      </c>
    </row>
    <row r="125" spans="1:13" x14ac:dyDescent="0.25">
      <c r="A125" s="6" t="s">
        <v>751</v>
      </c>
      <c r="B125" s="5" t="s">
        <v>755</v>
      </c>
      <c r="C125" s="6" t="s">
        <v>48</v>
      </c>
      <c r="D125" s="5">
        <v>1984</v>
      </c>
      <c r="E125" s="5">
        <v>1984</v>
      </c>
      <c r="F125" s="7" t="s">
        <v>747</v>
      </c>
      <c r="G125" s="7" t="s">
        <v>11</v>
      </c>
      <c r="H125" s="6" t="s">
        <v>49</v>
      </c>
      <c r="I125" s="6" t="s">
        <v>50</v>
      </c>
      <c r="J125" s="6" t="s">
        <v>589</v>
      </c>
      <c r="K125" s="6" t="s">
        <v>49</v>
      </c>
      <c r="L125" s="5">
        <v>0</v>
      </c>
      <c r="M125" s="5">
        <v>0</v>
      </c>
    </row>
    <row r="126" spans="1:13" x14ac:dyDescent="0.25">
      <c r="A126" s="6" t="s">
        <v>751</v>
      </c>
      <c r="B126" s="5" t="s">
        <v>756</v>
      </c>
      <c r="C126" s="6" t="s">
        <v>52</v>
      </c>
      <c r="D126" s="5">
        <v>1998</v>
      </c>
      <c r="E126" s="5">
        <v>1998</v>
      </c>
      <c r="F126" s="7" t="s">
        <v>552</v>
      </c>
      <c r="G126" s="7" t="s">
        <v>18</v>
      </c>
      <c r="H126" s="6" t="s">
        <v>53</v>
      </c>
      <c r="I126" s="6" t="s">
        <v>54</v>
      </c>
      <c r="J126" s="6" t="s">
        <v>55</v>
      </c>
      <c r="K126" s="6" t="s">
        <v>53</v>
      </c>
      <c r="L126" s="5">
        <v>0</v>
      </c>
      <c r="M126" s="5">
        <v>0</v>
      </c>
    </row>
    <row r="127" spans="1:13" x14ac:dyDescent="0.25">
      <c r="A127" s="6" t="s">
        <v>751</v>
      </c>
      <c r="B127" s="5" t="s">
        <v>757</v>
      </c>
      <c r="C127" s="6" t="s">
        <v>57</v>
      </c>
      <c r="D127" s="5">
        <v>1998</v>
      </c>
      <c r="E127" s="5">
        <v>1998</v>
      </c>
      <c r="F127" s="7" t="s">
        <v>552</v>
      </c>
      <c r="G127" s="7" t="s">
        <v>18</v>
      </c>
      <c r="H127" s="6" t="s">
        <v>28</v>
      </c>
      <c r="I127" s="6" t="s">
        <v>58</v>
      </c>
      <c r="J127" s="6" t="s">
        <v>59</v>
      </c>
      <c r="K127" s="6" t="s">
        <v>28</v>
      </c>
      <c r="L127" s="5">
        <v>0</v>
      </c>
      <c r="M127" s="5">
        <v>0</v>
      </c>
    </row>
    <row r="128" spans="1:13" x14ac:dyDescent="0.25">
      <c r="A128" s="6" t="s">
        <v>751</v>
      </c>
      <c r="B128" s="5" t="s">
        <v>758</v>
      </c>
      <c r="C128" s="6" t="s">
        <v>65</v>
      </c>
      <c r="D128" s="5">
        <v>1998</v>
      </c>
      <c r="E128" s="5">
        <v>1998</v>
      </c>
      <c r="F128" s="7" t="s">
        <v>552</v>
      </c>
      <c r="G128" s="7" t="s">
        <v>18</v>
      </c>
      <c r="H128" s="6" t="s">
        <v>66</v>
      </c>
      <c r="I128" s="6" t="s">
        <v>67</v>
      </c>
      <c r="J128" s="6" t="s">
        <v>68</v>
      </c>
      <c r="K128" s="6" t="s">
        <v>66</v>
      </c>
      <c r="L128" s="5">
        <v>0</v>
      </c>
      <c r="M128" s="5">
        <v>0</v>
      </c>
    </row>
    <row r="129" spans="1:13" x14ac:dyDescent="0.25">
      <c r="A129" s="6" t="s">
        <v>751</v>
      </c>
      <c r="B129" s="5" t="s">
        <v>759</v>
      </c>
      <c r="C129" s="6" t="s">
        <v>70</v>
      </c>
      <c r="D129" s="5">
        <v>1965</v>
      </c>
      <c r="E129" s="5">
        <v>1965</v>
      </c>
      <c r="F129" s="7" t="s">
        <v>760</v>
      </c>
      <c r="G129" s="7" t="s">
        <v>11</v>
      </c>
      <c r="H129" s="6" t="s">
        <v>71</v>
      </c>
      <c r="I129" s="6" t="s">
        <v>72</v>
      </c>
      <c r="J129" s="6" t="s">
        <v>73</v>
      </c>
      <c r="K129" s="6" t="s">
        <v>71</v>
      </c>
      <c r="L129" s="5">
        <v>0</v>
      </c>
      <c r="M129" s="5">
        <v>0</v>
      </c>
    </row>
    <row r="130" spans="1:13" x14ac:dyDescent="0.25">
      <c r="A130" s="6" t="s">
        <v>751</v>
      </c>
      <c r="B130" s="5" t="s">
        <v>761</v>
      </c>
      <c r="C130" s="6" t="s">
        <v>75</v>
      </c>
      <c r="D130" s="5">
        <v>2001</v>
      </c>
      <c r="E130" s="5">
        <v>2001</v>
      </c>
      <c r="F130" s="7" t="s">
        <v>554</v>
      </c>
      <c r="G130" s="7" t="s">
        <v>44</v>
      </c>
      <c r="H130" s="6" t="s">
        <v>28</v>
      </c>
      <c r="I130" s="6" t="s">
        <v>58</v>
      </c>
      <c r="J130" s="6" t="s">
        <v>76</v>
      </c>
      <c r="K130" s="6" t="s">
        <v>28</v>
      </c>
      <c r="L130" s="5">
        <v>0</v>
      </c>
      <c r="M130" s="5">
        <v>0</v>
      </c>
    </row>
    <row r="131" spans="1:13" x14ac:dyDescent="0.25">
      <c r="A131" s="6" t="s">
        <v>751</v>
      </c>
      <c r="B131" s="5" t="s">
        <v>762</v>
      </c>
      <c r="C131" s="6" t="s">
        <v>82</v>
      </c>
      <c r="D131" s="5">
        <v>1999</v>
      </c>
      <c r="E131" s="5">
        <v>1999</v>
      </c>
      <c r="F131" s="7" t="s">
        <v>562</v>
      </c>
      <c r="G131" s="7" t="s">
        <v>18</v>
      </c>
      <c r="H131" s="6" t="s">
        <v>49</v>
      </c>
      <c r="I131" s="6" t="s">
        <v>83</v>
      </c>
      <c r="J131" s="6" t="s">
        <v>84</v>
      </c>
      <c r="K131" s="6" t="s">
        <v>49</v>
      </c>
      <c r="L131" s="5">
        <v>0</v>
      </c>
      <c r="M131" s="5">
        <v>0</v>
      </c>
    </row>
    <row r="132" spans="1:13" x14ac:dyDescent="0.25">
      <c r="A132" s="6" t="s">
        <v>751</v>
      </c>
      <c r="B132" s="5" t="s">
        <v>763</v>
      </c>
      <c r="C132" s="6" t="s">
        <v>86</v>
      </c>
      <c r="D132" s="5">
        <v>1995</v>
      </c>
      <c r="E132" s="5">
        <v>1995</v>
      </c>
      <c r="F132" s="7" t="s">
        <v>557</v>
      </c>
      <c r="G132" s="7" t="s">
        <v>11</v>
      </c>
      <c r="H132" s="6" t="s">
        <v>87</v>
      </c>
      <c r="I132" s="6" t="s">
        <v>88</v>
      </c>
      <c r="J132" s="6" t="s">
        <v>89</v>
      </c>
      <c r="K132" s="6" t="s">
        <v>310</v>
      </c>
      <c r="L132" s="5">
        <v>0</v>
      </c>
      <c r="M132" s="5">
        <v>0</v>
      </c>
    </row>
    <row r="133" spans="1:13" x14ac:dyDescent="0.25">
      <c r="A133" s="6" t="s">
        <v>751</v>
      </c>
      <c r="B133" s="5" t="s">
        <v>764</v>
      </c>
      <c r="C133" s="6" t="s">
        <v>101</v>
      </c>
      <c r="D133" s="5">
        <v>1997</v>
      </c>
      <c r="E133" s="5">
        <v>1997</v>
      </c>
      <c r="F133" s="7" t="s">
        <v>572</v>
      </c>
      <c r="G133" s="7" t="s">
        <v>18</v>
      </c>
      <c r="H133" s="6" t="s">
        <v>102</v>
      </c>
      <c r="I133" s="6" t="s">
        <v>103</v>
      </c>
      <c r="J133" s="6" t="s">
        <v>104</v>
      </c>
      <c r="K133" s="6" t="s">
        <v>102</v>
      </c>
      <c r="L133" s="5">
        <v>0</v>
      </c>
      <c r="M133" s="5">
        <v>0</v>
      </c>
    </row>
    <row r="134" spans="1:13" x14ac:dyDescent="0.25">
      <c r="A134" s="6" t="s">
        <v>751</v>
      </c>
      <c r="B134" s="5" t="s">
        <v>765</v>
      </c>
      <c r="C134" s="6" t="s">
        <v>106</v>
      </c>
      <c r="D134" s="5">
        <v>1995</v>
      </c>
      <c r="E134" s="5">
        <v>1995</v>
      </c>
      <c r="F134" s="7" t="s">
        <v>557</v>
      </c>
      <c r="G134" s="7" t="s">
        <v>18</v>
      </c>
      <c r="H134" s="6" t="s">
        <v>49</v>
      </c>
      <c r="I134" s="6" t="s">
        <v>107</v>
      </c>
      <c r="J134" s="6" t="s">
        <v>108</v>
      </c>
      <c r="K134" s="6" t="s">
        <v>49</v>
      </c>
      <c r="L134" s="5">
        <v>0</v>
      </c>
      <c r="M134" s="5">
        <v>0</v>
      </c>
    </row>
    <row r="135" spans="1:13" x14ac:dyDescent="0.25">
      <c r="A135" s="6" t="s">
        <v>751</v>
      </c>
      <c r="B135" s="5" t="s">
        <v>766</v>
      </c>
      <c r="C135" s="6" t="s">
        <v>110</v>
      </c>
      <c r="D135" s="5">
        <v>1998</v>
      </c>
      <c r="E135" s="5">
        <v>1998</v>
      </c>
      <c r="F135" s="7" t="s">
        <v>552</v>
      </c>
      <c r="G135" s="7" t="s">
        <v>18</v>
      </c>
      <c r="H135" s="6" t="s">
        <v>92</v>
      </c>
      <c r="I135" s="6" t="s">
        <v>111</v>
      </c>
      <c r="J135" s="6" t="s">
        <v>112</v>
      </c>
      <c r="K135" s="6" t="s">
        <v>92</v>
      </c>
      <c r="L135" s="5">
        <v>0</v>
      </c>
      <c r="M135" s="5">
        <v>0</v>
      </c>
    </row>
    <row r="136" spans="1:13" x14ac:dyDescent="0.25">
      <c r="A136" s="6" t="s">
        <v>751</v>
      </c>
      <c r="B136" s="5" t="s">
        <v>767</v>
      </c>
      <c r="C136" s="6" t="s">
        <v>114</v>
      </c>
      <c r="D136" s="5">
        <v>1994</v>
      </c>
      <c r="E136" s="5">
        <v>1994</v>
      </c>
      <c r="F136" s="7" t="s">
        <v>564</v>
      </c>
      <c r="G136" s="7" t="s">
        <v>11</v>
      </c>
      <c r="H136" s="6" t="s">
        <v>12</v>
      </c>
      <c r="I136" s="6" t="s">
        <v>13</v>
      </c>
      <c r="J136" s="6" t="s">
        <v>14</v>
      </c>
      <c r="K136" s="6" t="s">
        <v>33</v>
      </c>
      <c r="L136" s="5">
        <v>0</v>
      </c>
      <c r="M136" s="5">
        <v>0</v>
      </c>
    </row>
    <row r="137" spans="1:13" x14ac:dyDescent="0.25">
      <c r="A137" s="6" t="s">
        <v>751</v>
      </c>
      <c r="B137" s="5" t="s">
        <v>768</v>
      </c>
      <c r="C137" s="6" t="s">
        <v>124</v>
      </c>
      <c r="D137" s="5">
        <v>1998</v>
      </c>
      <c r="E137" s="5">
        <v>1998</v>
      </c>
      <c r="F137" s="7" t="s">
        <v>552</v>
      </c>
      <c r="G137" s="7" t="s">
        <v>18</v>
      </c>
      <c r="H137" s="6" t="s">
        <v>120</v>
      </c>
      <c r="I137" s="6" t="s">
        <v>125</v>
      </c>
      <c r="J137" s="6" t="s">
        <v>122</v>
      </c>
      <c r="K137" s="6" t="s">
        <v>120</v>
      </c>
      <c r="L137" s="5">
        <v>0</v>
      </c>
      <c r="M137" s="5">
        <v>0</v>
      </c>
    </row>
    <row r="138" spans="1:13" x14ac:dyDescent="0.25">
      <c r="A138" s="6" t="s">
        <v>751</v>
      </c>
      <c r="B138" s="5" t="s">
        <v>769</v>
      </c>
      <c r="C138" s="6" t="s">
        <v>127</v>
      </c>
      <c r="D138" s="5">
        <v>1999</v>
      </c>
      <c r="E138" s="5">
        <v>1999</v>
      </c>
      <c r="F138" s="7" t="s">
        <v>562</v>
      </c>
      <c r="G138" s="7" t="s">
        <v>18</v>
      </c>
      <c r="H138" s="6" t="s">
        <v>120</v>
      </c>
      <c r="I138" s="6" t="s">
        <v>128</v>
      </c>
      <c r="J138" s="6" t="s">
        <v>129</v>
      </c>
      <c r="K138" s="6" t="s">
        <v>120</v>
      </c>
      <c r="L138" s="5">
        <v>0</v>
      </c>
      <c r="M138" s="5">
        <v>0</v>
      </c>
    </row>
    <row r="139" spans="1:13" x14ac:dyDescent="0.25">
      <c r="A139" s="6" t="s">
        <v>751</v>
      </c>
      <c r="B139" s="5" t="s">
        <v>770</v>
      </c>
      <c r="C139" s="6" t="s">
        <v>149</v>
      </c>
      <c r="D139" s="5">
        <v>1997</v>
      </c>
      <c r="E139" s="5">
        <v>1997</v>
      </c>
      <c r="F139" s="7" t="s">
        <v>572</v>
      </c>
      <c r="G139" s="7" t="s">
        <v>18</v>
      </c>
      <c r="H139" s="6" t="s">
        <v>150</v>
      </c>
      <c r="I139" s="6" t="s">
        <v>151</v>
      </c>
      <c r="J139" s="6" t="s">
        <v>152</v>
      </c>
      <c r="K139" s="6" t="s">
        <v>537</v>
      </c>
      <c r="L139" s="5">
        <v>0</v>
      </c>
      <c r="M139" s="5">
        <v>0</v>
      </c>
    </row>
    <row r="140" spans="1:13" x14ac:dyDescent="0.25">
      <c r="A140" s="6" t="s">
        <v>751</v>
      </c>
      <c r="B140" s="5" t="s">
        <v>771</v>
      </c>
      <c r="C140" s="6" t="s">
        <v>166</v>
      </c>
      <c r="D140" s="5">
        <v>1985</v>
      </c>
      <c r="E140" s="5">
        <v>1985</v>
      </c>
      <c r="F140" s="7" t="s">
        <v>613</v>
      </c>
      <c r="G140" s="7" t="s">
        <v>11</v>
      </c>
      <c r="H140" s="6" t="s">
        <v>33</v>
      </c>
      <c r="I140" s="6" t="s">
        <v>167</v>
      </c>
      <c r="J140" s="6" t="s">
        <v>168</v>
      </c>
      <c r="K140" s="6" t="s">
        <v>33</v>
      </c>
      <c r="L140" s="5">
        <v>0</v>
      </c>
      <c r="M140" s="5">
        <v>0</v>
      </c>
    </row>
    <row r="141" spans="1:13" x14ac:dyDescent="0.25">
      <c r="A141" s="6" t="s">
        <v>751</v>
      </c>
      <c r="B141" s="5" t="s">
        <v>772</v>
      </c>
      <c r="C141" s="6" t="s">
        <v>174</v>
      </c>
      <c r="D141" s="5">
        <v>1998</v>
      </c>
      <c r="E141" s="5">
        <v>1998</v>
      </c>
      <c r="F141" s="7" t="s">
        <v>552</v>
      </c>
      <c r="G141" s="7" t="s">
        <v>18</v>
      </c>
      <c r="H141" s="6" t="s">
        <v>175</v>
      </c>
      <c r="I141" s="6" t="s">
        <v>137</v>
      </c>
      <c r="J141" s="6" t="s">
        <v>138</v>
      </c>
      <c r="K141" s="6" t="s">
        <v>136</v>
      </c>
      <c r="L141" s="5">
        <v>0</v>
      </c>
      <c r="M141" s="5">
        <v>0</v>
      </c>
    </row>
    <row r="142" spans="1:13" x14ac:dyDescent="0.25">
      <c r="A142" s="6" t="s">
        <v>751</v>
      </c>
      <c r="B142" s="5" t="s">
        <v>773</v>
      </c>
      <c r="C142" s="6" t="s">
        <v>187</v>
      </c>
      <c r="D142" s="5">
        <v>2000</v>
      </c>
      <c r="E142" s="5">
        <v>2000</v>
      </c>
      <c r="F142" s="7" t="s">
        <v>546</v>
      </c>
      <c r="G142" s="7" t="s">
        <v>44</v>
      </c>
      <c r="H142" s="6" t="s">
        <v>49</v>
      </c>
      <c r="I142" s="6" t="s">
        <v>83</v>
      </c>
      <c r="J142" s="6" t="s">
        <v>84</v>
      </c>
      <c r="K142" s="6" t="s">
        <v>49</v>
      </c>
      <c r="L142" s="5">
        <v>0</v>
      </c>
      <c r="M142" s="5">
        <v>0</v>
      </c>
    </row>
    <row r="143" spans="1:13" x14ac:dyDescent="0.25">
      <c r="A143" s="6" t="s">
        <v>751</v>
      </c>
      <c r="B143" s="5" t="s">
        <v>774</v>
      </c>
      <c r="C143" s="6" t="s">
        <v>203</v>
      </c>
      <c r="D143" s="5">
        <v>2000</v>
      </c>
      <c r="E143" s="5">
        <v>2000</v>
      </c>
      <c r="F143" s="7" t="s">
        <v>546</v>
      </c>
      <c r="G143" s="7" t="s">
        <v>44</v>
      </c>
      <c r="H143" s="6" t="s">
        <v>204</v>
      </c>
      <c r="I143" s="6" t="s">
        <v>205</v>
      </c>
      <c r="J143" s="6" t="s">
        <v>206</v>
      </c>
      <c r="K143" s="6" t="s">
        <v>53</v>
      </c>
      <c r="L143" s="5">
        <v>0</v>
      </c>
      <c r="M143" s="5">
        <v>0</v>
      </c>
    </row>
    <row r="144" spans="1:13" x14ac:dyDescent="0.25">
      <c r="A144" s="6" t="s">
        <v>751</v>
      </c>
      <c r="B144" s="5" t="s">
        <v>775</v>
      </c>
      <c r="C144" s="6" t="s">
        <v>214</v>
      </c>
      <c r="D144" s="5">
        <v>1996</v>
      </c>
      <c r="E144" s="5">
        <v>1996</v>
      </c>
      <c r="F144" s="7" t="s">
        <v>574</v>
      </c>
      <c r="G144" s="7" t="s">
        <v>18</v>
      </c>
      <c r="H144" s="6" t="s">
        <v>33</v>
      </c>
      <c r="I144" s="6" t="s">
        <v>215</v>
      </c>
      <c r="J144" s="6" t="s">
        <v>216</v>
      </c>
      <c r="K144" s="6" t="s">
        <v>33</v>
      </c>
      <c r="L144" s="5">
        <v>0</v>
      </c>
      <c r="M144" s="5">
        <v>0</v>
      </c>
    </row>
    <row r="145" spans="1:13" x14ac:dyDescent="0.25">
      <c r="A145" s="6" t="s">
        <v>751</v>
      </c>
      <c r="B145" s="5" t="s">
        <v>776</v>
      </c>
      <c r="C145" s="6" t="s">
        <v>221</v>
      </c>
      <c r="D145" s="5">
        <v>1998</v>
      </c>
      <c r="E145" s="5">
        <v>1998</v>
      </c>
      <c r="F145" s="7" t="s">
        <v>552</v>
      </c>
      <c r="G145" s="7" t="s">
        <v>18</v>
      </c>
      <c r="H145" s="6" t="s">
        <v>19</v>
      </c>
      <c r="I145" s="6" t="s">
        <v>222</v>
      </c>
      <c r="J145" s="6" t="s">
        <v>223</v>
      </c>
      <c r="K145" s="6" t="s">
        <v>19</v>
      </c>
      <c r="L145" s="5">
        <v>0</v>
      </c>
      <c r="M145" s="5">
        <v>0</v>
      </c>
    </row>
    <row r="146" spans="1:13" x14ac:dyDescent="0.25">
      <c r="A146" s="6" t="s">
        <v>751</v>
      </c>
      <c r="B146" s="5" t="s">
        <v>777</v>
      </c>
      <c r="C146" s="6" t="s">
        <v>230</v>
      </c>
      <c r="D146" s="5">
        <v>1998</v>
      </c>
      <c r="E146" s="5">
        <v>1998</v>
      </c>
      <c r="F146" s="7" t="s">
        <v>552</v>
      </c>
      <c r="G146" s="7" t="s">
        <v>18</v>
      </c>
      <c r="H146" s="6" t="s">
        <v>19</v>
      </c>
      <c r="I146" s="6" t="s">
        <v>222</v>
      </c>
      <c r="J146" s="6" t="s">
        <v>223</v>
      </c>
      <c r="K146" s="6" t="s">
        <v>19</v>
      </c>
      <c r="L146" s="5">
        <v>0</v>
      </c>
      <c r="M146" s="5">
        <v>0</v>
      </c>
    </row>
    <row r="147" spans="1:13" x14ac:dyDescent="0.25">
      <c r="A147" s="6" t="s">
        <v>751</v>
      </c>
      <c r="B147" s="5" t="s">
        <v>778</v>
      </c>
      <c r="C147" s="6" t="s">
        <v>232</v>
      </c>
      <c r="D147" s="5">
        <v>1995</v>
      </c>
      <c r="E147" s="5">
        <v>1995</v>
      </c>
      <c r="F147" s="7" t="s">
        <v>557</v>
      </c>
      <c r="G147" s="7" t="s">
        <v>18</v>
      </c>
      <c r="H147" s="6" t="s">
        <v>150</v>
      </c>
      <c r="I147" s="6" t="s">
        <v>151</v>
      </c>
      <c r="J147" s="6" t="s">
        <v>152</v>
      </c>
      <c r="K147" s="6" t="s">
        <v>537</v>
      </c>
      <c r="L147" s="5">
        <v>0</v>
      </c>
      <c r="M147" s="5">
        <v>0</v>
      </c>
    </row>
    <row r="148" spans="1:13" x14ac:dyDescent="0.25">
      <c r="A148" s="6" t="s">
        <v>751</v>
      </c>
      <c r="B148" s="5" t="s">
        <v>779</v>
      </c>
      <c r="C148" s="6" t="s">
        <v>234</v>
      </c>
      <c r="D148" s="5">
        <v>1999</v>
      </c>
      <c r="E148" s="5">
        <v>1999</v>
      </c>
      <c r="F148" s="7" t="s">
        <v>562</v>
      </c>
      <c r="G148" s="7" t="s">
        <v>18</v>
      </c>
      <c r="H148" s="6" t="s">
        <v>235</v>
      </c>
      <c r="I148" s="6" t="s">
        <v>178</v>
      </c>
      <c r="J148" s="6" t="s">
        <v>179</v>
      </c>
      <c r="K148" s="6" t="s">
        <v>33</v>
      </c>
      <c r="L148" s="5">
        <v>0</v>
      </c>
      <c r="M148" s="5">
        <v>0</v>
      </c>
    </row>
    <row r="149" spans="1:13" x14ac:dyDescent="0.25">
      <c r="A149" s="6" t="s">
        <v>751</v>
      </c>
      <c r="B149" s="5" t="s">
        <v>780</v>
      </c>
      <c r="C149" s="6" t="s">
        <v>240</v>
      </c>
      <c r="D149" s="5">
        <v>2000</v>
      </c>
      <c r="E149" s="5">
        <v>2000</v>
      </c>
      <c r="F149" s="7" t="s">
        <v>546</v>
      </c>
      <c r="G149" s="7" t="s">
        <v>18</v>
      </c>
      <c r="H149" s="6" t="s">
        <v>241</v>
      </c>
      <c r="I149" s="6" t="s">
        <v>242</v>
      </c>
      <c r="J149" s="6" t="s">
        <v>243</v>
      </c>
      <c r="K149" s="6" t="s">
        <v>49</v>
      </c>
      <c r="L149" s="5">
        <v>0</v>
      </c>
      <c r="M149" s="5">
        <v>0</v>
      </c>
    </row>
    <row r="150" spans="1:13" x14ac:dyDescent="0.25">
      <c r="A150" s="6" t="s">
        <v>751</v>
      </c>
      <c r="B150" s="5" t="s">
        <v>781</v>
      </c>
      <c r="C150" s="6" t="s">
        <v>248</v>
      </c>
      <c r="D150" s="5">
        <v>2000</v>
      </c>
      <c r="E150" s="5">
        <v>2000</v>
      </c>
      <c r="F150" s="7" t="s">
        <v>546</v>
      </c>
      <c r="G150" s="7" t="s">
        <v>44</v>
      </c>
      <c r="H150" s="6" t="s">
        <v>92</v>
      </c>
      <c r="I150" s="6" t="s">
        <v>93</v>
      </c>
      <c r="J150" s="6" t="s">
        <v>249</v>
      </c>
      <c r="K150" s="6" t="s">
        <v>92</v>
      </c>
      <c r="L150" s="5">
        <v>0</v>
      </c>
      <c r="M150" s="5">
        <v>0</v>
      </c>
    </row>
    <row r="151" spans="1:13" x14ac:dyDescent="0.25">
      <c r="A151" s="6" t="s">
        <v>751</v>
      </c>
      <c r="B151" s="5" t="s">
        <v>782</v>
      </c>
      <c r="C151" s="6" t="s">
        <v>268</v>
      </c>
      <c r="D151" s="5">
        <v>1981</v>
      </c>
      <c r="E151" s="5">
        <v>1981</v>
      </c>
      <c r="F151" s="7" t="s">
        <v>783</v>
      </c>
      <c r="G151" s="7" t="s">
        <v>269</v>
      </c>
      <c r="H151" s="6" t="s">
        <v>270</v>
      </c>
      <c r="I151" s="6" t="s">
        <v>271</v>
      </c>
      <c r="J151" s="6" t="s">
        <v>272</v>
      </c>
      <c r="K151" s="6" t="s">
        <v>310</v>
      </c>
      <c r="L151" s="5">
        <v>0</v>
      </c>
      <c r="M151" s="5">
        <v>0</v>
      </c>
    </row>
    <row r="152" spans="1:13" x14ac:dyDescent="0.25">
      <c r="A152" s="6" t="s">
        <v>751</v>
      </c>
      <c r="B152" s="5" t="s">
        <v>784</v>
      </c>
      <c r="C152" s="6" t="s">
        <v>274</v>
      </c>
      <c r="D152" s="5">
        <v>2000</v>
      </c>
      <c r="E152" s="5">
        <v>2000</v>
      </c>
      <c r="F152" s="7" t="s">
        <v>546</v>
      </c>
      <c r="G152" s="7" t="s">
        <v>18</v>
      </c>
      <c r="H152" s="6" t="s">
        <v>28</v>
      </c>
      <c r="I152" s="6" t="s">
        <v>58</v>
      </c>
      <c r="J152" s="6" t="s">
        <v>76</v>
      </c>
      <c r="K152" s="6" t="s">
        <v>28</v>
      </c>
      <c r="L152" s="5">
        <v>0</v>
      </c>
      <c r="M152" s="5">
        <v>0</v>
      </c>
    </row>
    <row r="153" spans="1:13" x14ac:dyDescent="0.25">
      <c r="A153" s="6" t="s">
        <v>751</v>
      </c>
      <c r="B153" s="5" t="s">
        <v>785</v>
      </c>
      <c r="C153" s="6" t="s">
        <v>276</v>
      </c>
      <c r="D153" s="5">
        <v>1993</v>
      </c>
      <c r="E153" s="5">
        <v>1993</v>
      </c>
      <c r="F153" s="7" t="s">
        <v>720</v>
      </c>
      <c r="G153" s="7" t="s">
        <v>44</v>
      </c>
      <c r="H153" s="6" t="s">
        <v>19</v>
      </c>
      <c r="I153" s="6" t="s">
        <v>277</v>
      </c>
      <c r="J153" s="6" t="s">
        <v>156</v>
      </c>
      <c r="K153" s="6" t="s">
        <v>19</v>
      </c>
      <c r="L153" s="5">
        <v>1</v>
      </c>
      <c r="M153" s="5">
        <v>0</v>
      </c>
    </row>
    <row r="154" spans="1:13" x14ac:dyDescent="0.25">
      <c r="A154" s="6" t="s">
        <v>751</v>
      </c>
      <c r="B154" s="5" t="s">
        <v>786</v>
      </c>
      <c r="C154" s="6" t="s">
        <v>284</v>
      </c>
      <c r="D154" s="5">
        <v>1995</v>
      </c>
      <c r="E154" s="5">
        <v>1995</v>
      </c>
      <c r="F154" s="7" t="s">
        <v>557</v>
      </c>
      <c r="G154" s="7" t="s">
        <v>11</v>
      </c>
      <c r="H154" s="6" t="s">
        <v>102</v>
      </c>
      <c r="I154" s="6" t="s">
        <v>141</v>
      </c>
      <c r="J154" s="6" t="s">
        <v>104</v>
      </c>
      <c r="K154" s="6" t="s">
        <v>102</v>
      </c>
      <c r="L154" s="5">
        <v>0</v>
      </c>
      <c r="M154" s="5">
        <v>0</v>
      </c>
    </row>
    <row r="155" spans="1:13" x14ac:dyDescent="0.25">
      <c r="A155" s="6" t="s">
        <v>751</v>
      </c>
      <c r="B155" s="5" t="s">
        <v>787</v>
      </c>
      <c r="C155" s="6" t="s">
        <v>292</v>
      </c>
      <c r="D155" s="5">
        <v>1996</v>
      </c>
      <c r="E155" s="5">
        <v>1996</v>
      </c>
      <c r="F155" s="7" t="s">
        <v>574</v>
      </c>
      <c r="G155" s="7" t="s">
        <v>11</v>
      </c>
      <c r="H155" s="6" t="s">
        <v>120</v>
      </c>
      <c r="I155" s="6" t="s">
        <v>293</v>
      </c>
      <c r="J155" s="6" t="s">
        <v>294</v>
      </c>
      <c r="K155" s="6" t="s">
        <v>120</v>
      </c>
      <c r="L155" s="5">
        <v>0</v>
      </c>
      <c r="M155" s="5">
        <v>0</v>
      </c>
    </row>
    <row r="156" spans="1:13" x14ac:dyDescent="0.25">
      <c r="A156" s="6" t="s">
        <v>751</v>
      </c>
      <c r="B156" s="5" t="s">
        <v>788</v>
      </c>
      <c r="C156" s="6" t="s">
        <v>296</v>
      </c>
      <c r="D156" s="5">
        <v>1998</v>
      </c>
      <c r="E156" s="5">
        <v>1998</v>
      </c>
      <c r="F156" s="7" t="s">
        <v>552</v>
      </c>
      <c r="G156" s="7" t="s">
        <v>18</v>
      </c>
      <c r="H156" s="6" t="s">
        <v>120</v>
      </c>
      <c r="I156" s="6" t="s">
        <v>128</v>
      </c>
      <c r="J156" s="6" t="s">
        <v>129</v>
      </c>
      <c r="K156" s="6" t="s">
        <v>120</v>
      </c>
      <c r="L156" s="5">
        <v>0</v>
      </c>
      <c r="M156" s="5">
        <v>0</v>
      </c>
    </row>
    <row r="157" spans="1:13" x14ac:dyDescent="0.25">
      <c r="A157" s="6" t="s">
        <v>751</v>
      </c>
      <c r="B157" s="5" t="s">
        <v>789</v>
      </c>
      <c r="C157" s="6" t="s">
        <v>307</v>
      </c>
      <c r="D157" s="5">
        <v>2000</v>
      </c>
      <c r="E157" s="5">
        <v>2000</v>
      </c>
      <c r="F157" s="7" t="s">
        <v>546</v>
      </c>
      <c r="G157" s="7" t="s">
        <v>44</v>
      </c>
      <c r="H157" s="6" t="s">
        <v>204</v>
      </c>
      <c r="I157" s="6" t="s">
        <v>205</v>
      </c>
      <c r="J157" s="6" t="s">
        <v>226</v>
      </c>
      <c r="K157" s="6" t="s">
        <v>53</v>
      </c>
      <c r="L157" s="5">
        <v>1</v>
      </c>
      <c r="M157" s="5">
        <v>0</v>
      </c>
    </row>
    <row r="158" spans="1:13" x14ac:dyDescent="0.25">
      <c r="A158" s="6" t="s">
        <v>751</v>
      </c>
      <c r="B158" s="5" t="s">
        <v>790</v>
      </c>
      <c r="C158" s="6" t="s">
        <v>309</v>
      </c>
      <c r="D158" s="5">
        <v>1996</v>
      </c>
      <c r="E158" s="5">
        <v>1996</v>
      </c>
      <c r="F158" s="7" t="s">
        <v>574</v>
      </c>
      <c r="G158" s="7" t="s">
        <v>11</v>
      </c>
      <c r="H158" s="6" t="s">
        <v>310</v>
      </c>
      <c r="I158" s="6" t="s">
        <v>311</v>
      </c>
      <c r="J158" s="6" t="s">
        <v>312</v>
      </c>
      <c r="K158" s="6" t="s">
        <v>310</v>
      </c>
      <c r="L158" s="5">
        <v>0</v>
      </c>
      <c r="M158" s="5">
        <v>0</v>
      </c>
    </row>
    <row r="159" spans="1:13" x14ac:dyDescent="0.25">
      <c r="A159" s="6" t="s">
        <v>751</v>
      </c>
      <c r="B159" s="5" t="s">
        <v>791</v>
      </c>
      <c r="C159" s="6" t="s">
        <v>318</v>
      </c>
      <c r="D159" s="5">
        <v>2000</v>
      </c>
      <c r="E159" s="5">
        <v>2000</v>
      </c>
      <c r="F159" s="7" t="s">
        <v>546</v>
      </c>
      <c r="G159" s="7" t="s">
        <v>18</v>
      </c>
      <c r="H159" s="6" t="s">
        <v>319</v>
      </c>
      <c r="I159" s="6" t="s">
        <v>320</v>
      </c>
      <c r="J159" s="6" t="s">
        <v>321</v>
      </c>
      <c r="K159" s="6" t="s">
        <v>319</v>
      </c>
      <c r="L159" s="5">
        <v>0</v>
      </c>
      <c r="M159" s="5">
        <v>0</v>
      </c>
    </row>
    <row r="160" spans="1:13" x14ac:dyDescent="0.25">
      <c r="A160" s="6" t="s">
        <v>751</v>
      </c>
      <c r="B160" s="5" t="s">
        <v>792</v>
      </c>
      <c r="C160" s="6" t="s">
        <v>327</v>
      </c>
      <c r="D160" s="5">
        <v>2001</v>
      </c>
      <c r="E160" s="5">
        <v>2001</v>
      </c>
      <c r="F160" s="7" t="s">
        <v>554</v>
      </c>
      <c r="G160" s="7" t="s">
        <v>44</v>
      </c>
      <c r="H160" s="6" t="s">
        <v>136</v>
      </c>
      <c r="I160" s="6" t="s">
        <v>137</v>
      </c>
      <c r="J160" s="6" t="s">
        <v>138</v>
      </c>
      <c r="K160" s="6" t="s">
        <v>136</v>
      </c>
      <c r="L160" s="5">
        <v>0</v>
      </c>
      <c r="M160" s="5">
        <v>0</v>
      </c>
    </row>
    <row r="161" spans="1:13" x14ac:dyDescent="0.25">
      <c r="A161" s="6" t="s">
        <v>751</v>
      </c>
      <c r="B161" s="5" t="s">
        <v>793</v>
      </c>
      <c r="C161" s="6" t="s">
        <v>332</v>
      </c>
      <c r="D161" s="5">
        <v>1995</v>
      </c>
      <c r="E161" s="5">
        <v>1995</v>
      </c>
      <c r="F161" s="7" t="s">
        <v>557</v>
      </c>
      <c r="G161" s="7" t="s">
        <v>11</v>
      </c>
      <c r="H161" s="6" t="s">
        <v>333</v>
      </c>
      <c r="I161" s="6" t="s">
        <v>334</v>
      </c>
      <c r="J161" s="6" t="s">
        <v>335</v>
      </c>
      <c r="K161" s="6" t="s">
        <v>310</v>
      </c>
      <c r="L161" s="5">
        <v>0</v>
      </c>
      <c r="M161" s="5">
        <v>0</v>
      </c>
    </row>
    <row r="162" spans="1:13" x14ac:dyDescent="0.25">
      <c r="A162" s="6" t="s">
        <v>751</v>
      </c>
      <c r="B162" s="5" t="s">
        <v>794</v>
      </c>
      <c r="C162" s="6" t="s">
        <v>339</v>
      </c>
      <c r="D162" s="5">
        <v>1987</v>
      </c>
      <c r="E162" s="5">
        <v>1987</v>
      </c>
      <c r="F162" s="7" t="s">
        <v>795</v>
      </c>
      <c r="G162" s="7" t="s">
        <v>11</v>
      </c>
      <c r="H162" s="6" t="s">
        <v>49</v>
      </c>
      <c r="I162" s="6" t="s">
        <v>340</v>
      </c>
      <c r="J162" s="6" t="s">
        <v>341</v>
      </c>
      <c r="K162" s="6" t="s">
        <v>49</v>
      </c>
      <c r="L162" s="5">
        <v>0</v>
      </c>
      <c r="M162" s="5">
        <v>0</v>
      </c>
    </row>
    <row r="163" spans="1:13" x14ac:dyDescent="0.25">
      <c r="A163" s="6" t="s">
        <v>751</v>
      </c>
      <c r="B163" s="5" t="s">
        <v>796</v>
      </c>
      <c r="C163" s="6" t="s">
        <v>343</v>
      </c>
      <c r="D163" s="5">
        <v>1994</v>
      </c>
      <c r="E163" s="5">
        <v>1994</v>
      </c>
      <c r="F163" s="7" t="s">
        <v>564</v>
      </c>
      <c r="G163" s="7" t="s">
        <v>11</v>
      </c>
      <c r="H163" s="6" t="s">
        <v>12</v>
      </c>
      <c r="I163" s="6" t="s">
        <v>344</v>
      </c>
      <c r="J163" s="6" t="s">
        <v>14</v>
      </c>
      <c r="K163" s="6" t="s">
        <v>33</v>
      </c>
      <c r="L163" s="5">
        <v>0</v>
      </c>
      <c r="M163" s="5">
        <v>0</v>
      </c>
    </row>
    <row r="164" spans="1:13" x14ac:dyDescent="0.25">
      <c r="A164" s="6" t="s">
        <v>751</v>
      </c>
      <c r="B164" s="5" t="s">
        <v>797</v>
      </c>
      <c r="C164" s="6" t="s">
        <v>375</v>
      </c>
      <c r="D164" s="5">
        <v>1995</v>
      </c>
      <c r="E164" s="5">
        <v>1995</v>
      </c>
      <c r="F164" s="7" t="s">
        <v>557</v>
      </c>
      <c r="G164" s="7" t="s">
        <v>11</v>
      </c>
      <c r="H164" s="6" t="s">
        <v>87</v>
      </c>
      <c r="I164" s="6" t="s">
        <v>88</v>
      </c>
      <c r="J164" s="6" t="s">
        <v>89</v>
      </c>
      <c r="K164" s="6" t="s">
        <v>310</v>
      </c>
      <c r="L164" s="5">
        <v>0</v>
      </c>
      <c r="M164" s="5">
        <v>0</v>
      </c>
    </row>
    <row r="165" spans="1:13" x14ac:dyDescent="0.25">
      <c r="A165" s="6" t="s">
        <v>751</v>
      </c>
      <c r="B165" s="5" t="s">
        <v>798</v>
      </c>
      <c r="C165" s="6" t="s">
        <v>384</v>
      </c>
      <c r="D165" s="5">
        <v>2000</v>
      </c>
      <c r="E165" s="5">
        <v>2000</v>
      </c>
      <c r="F165" s="7" t="s">
        <v>546</v>
      </c>
      <c r="G165" s="7" t="s">
        <v>18</v>
      </c>
      <c r="H165" s="6" t="s">
        <v>241</v>
      </c>
      <c r="I165" s="6" t="s">
        <v>242</v>
      </c>
      <c r="J165" s="6" t="s">
        <v>243</v>
      </c>
      <c r="K165" s="6" t="s">
        <v>49</v>
      </c>
      <c r="L165" s="5">
        <v>0</v>
      </c>
      <c r="M165" s="5">
        <v>0</v>
      </c>
    </row>
    <row r="166" spans="1:13" x14ac:dyDescent="0.25">
      <c r="A166" s="6" t="s">
        <v>751</v>
      </c>
      <c r="B166" s="5" t="s">
        <v>799</v>
      </c>
      <c r="C166" s="6" t="s">
        <v>386</v>
      </c>
      <c r="D166" s="5">
        <v>1992</v>
      </c>
      <c r="E166" s="5">
        <v>1992</v>
      </c>
      <c r="F166" s="7" t="s">
        <v>566</v>
      </c>
      <c r="G166" s="7" t="s">
        <v>11</v>
      </c>
      <c r="H166" s="6" t="s">
        <v>150</v>
      </c>
      <c r="I166" s="6" t="s">
        <v>266</v>
      </c>
      <c r="J166" s="6" t="s">
        <v>387</v>
      </c>
      <c r="K166" s="6" t="s">
        <v>537</v>
      </c>
      <c r="L166" s="5">
        <v>0</v>
      </c>
      <c r="M166" s="5">
        <v>0</v>
      </c>
    </row>
    <row r="167" spans="1:13" x14ac:dyDescent="0.25">
      <c r="A167" s="6" t="s">
        <v>751</v>
      </c>
      <c r="B167" s="5" t="s">
        <v>800</v>
      </c>
      <c r="C167" s="6" t="s">
        <v>417</v>
      </c>
      <c r="D167" s="5">
        <v>1998</v>
      </c>
      <c r="E167" s="5">
        <v>1998</v>
      </c>
      <c r="F167" s="7" t="s">
        <v>552</v>
      </c>
      <c r="G167" s="7" t="s">
        <v>18</v>
      </c>
      <c r="H167" s="6" t="s">
        <v>92</v>
      </c>
      <c r="I167" s="6" t="s">
        <v>111</v>
      </c>
      <c r="J167" s="6" t="s">
        <v>112</v>
      </c>
      <c r="K167" s="6" t="s">
        <v>92</v>
      </c>
      <c r="L167" s="5">
        <v>0</v>
      </c>
      <c r="M167" s="5">
        <v>0</v>
      </c>
    </row>
    <row r="168" spans="1:13" x14ac:dyDescent="0.25">
      <c r="A168" s="6" t="s">
        <v>751</v>
      </c>
      <c r="B168" s="5" t="s">
        <v>801</v>
      </c>
      <c r="C168" s="6" t="s">
        <v>427</v>
      </c>
      <c r="D168" s="5">
        <v>1993</v>
      </c>
      <c r="E168" s="5">
        <v>1993</v>
      </c>
      <c r="F168" s="7" t="s">
        <v>720</v>
      </c>
      <c r="G168" s="7" t="s">
        <v>11</v>
      </c>
      <c r="H168" s="6" t="s">
        <v>150</v>
      </c>
      <c r="I168" s="6" t="s">
        <v>428</v>
      </c>
      <c r="J168" s="6" t="s">
        <v>152</v>
      </c>
      <c r="K168" s="6" t="s">
        <v>537</v>
      </c>
      <c r="L168" s="5">
        <v>0</v>
      </c>
      <c r="M168" s="5">
        <v>0</v>
      </c>
    </row>
    <row r="169" spans="1:13" x14ac:dyDescent="0.25">
      <c r="A169" s="6" t="s">
        <v>751</v>
      </c>
      <c r="B169" s="5" t="s">
        <v>802</v>
      </c>
      <c r="C169" s="6" t="s">
        <v>430</v>
      </c>
      <c r="D169" s="5">
        <v>1998</v>
      </c>
      <c r="E169" s="5">
        <v>1998</v>
      </c>
      <c r="F169" s="7" t="s">
        <v>552</v>
      </c>
      <c r="G169" s="7" t="s">
        <v>18</v>
      </c>
      <c r="H169" s="6" t="s">
        <v>28</v>
      </c>
      <c r="I169" s="6" t="s">
        <v>58</v>
      </c>
      <c r="J169" s="6" t="s">
        <v>59</v>
      </c>
      <c r="K169" s="6" t="s">
        <v>28</v>
      </c>
      <c r="L169" s="5">
        <v>0</v>
      </c>
      <c r="M169" s="5">
        <v>0</v>
      </c>
    </row>
    <row r="170" spans="1:13" x14ac:dyDescent="0.25">
      <c r="A170" s="6" t="s">
        <v>751</v>
      </c>
      <c r="B170" s="5" t="s">
        <v>803</v>
      </c>
      <c r="C170" s="6" t="s">
        <v>432</v>
      </c>
      <c r="D170" s="5">
        <v>1995</v>
      </c>
      <c r="E170" s="5">
        <v>1995</v>
      </c>
      <c r="F170" s="7" t="s">
        <v>557</v>
      </c>
      <c r="G170" s="7" t="s">
        <v>11</v>
      </c>
      <c r="H170" s="6" t="s">
        <v>33</v>
      </c>
      <c r="I170" s="6" t="s">
        <v>34</v>
      </c>
      <c r="J170" s="6" t="s">
        <v>35</v>
      </c>
      <c r="K170" s="6" t="s">
        <v>33</v>
      </c>
      <c r="L170" s="5">
        <v>0</v>
      </c>
      <c r="M170" s="5">
        <v>0</v>
      </c>
    </row>
    <row r="171" spans="1:13" x14ac:dyDescent="0.25">
      <c r="A171" s="6" t="s">
        <v>751</v>
      </c>
      <c r="B171" s="5" t="s">
        <v>804</v>
      </c>
      <c r="C171" s="6" t="s">
        <v>440</v>
      </c>
      <c r="D171" s="5">
        <v>1995</v>
      </c>
      <c r="E171" s="5">
        <v>1995</v>
      </c>
      <c r="F171" s="7" t="s">
        <v>557</v>
      </c>
      <c r="G171" s="7" t="s">
        <v>11</v>
      </c>
      <c r="H171" s="6" t="s">
        <v>102</v>
      </c>
      <c r="I171" s="6" t="s">
        <v>141</v>
      </c>
      <c r="J171" s="6" t="s">
        <v>104</v>
      </c>
      <c r="K171" s="6" t="s">
        <v>102</v>
      </c>
      <c r="L171" s="5">
        <v>0</v>
      </c>
      <c r="M171" s="5">
        <v>0</v>
      </c>
    </row>
    <row r="172" spans="1:13" x14ac:dyDescent="0.25">
      <c r="A172" s="6" t="s">
        <v>751</v>
      </c>
      <c r="B172" s="5" t="s">
        <v>805</v>
      </c>
      <c r="C172" s="6" t="s">
        <v>444</v>
      </c>
      <c r="D172" s="5">
        <v>2001</v>
      </c>
      <c r="E172" s="5">
        <v>2001</v>
      </c>
      <c r="F172" s="7" t="s">
        <v>554</v>
      </c>
      <c r="G172" s="7" t="s">
        <v>18</v>
      </c>
      <c r="H172" s="6" t="s">
        <v>197</v>
      </c>
      <c r="I172" s="6" t="s">
        <v>198</v>
      </c>
      <c r="J172" s="6" t="s">
        <v>445</v>
      </c>
      <c r="K172" s="6" t="s">
        <v>197</v>
      </c>
      <c r="L172" s="5">
        <v>0</v>
      </c>
      <c r="M172" s="5">
        <v>0</v>
      </c>
    </row>
    <row r="173" spans="1:13" x14ac:dyDescent="0.25">
      <c r="A173" s="6" t="s">
        <v>751</v>
      </c>
      <c r="B173" s="5" t="s">
        <v>806</v>
      </c>
      <c r="C173" s="6" t="s">
        <v>454</v>
      </c>
      <c r="D173" s="5">
        <v>1991</v>
      </c>
      <c r="E173" s="5">
        <v>1991</v>
      </c>
      <c r="F173" s="7" t="s">
        <v>581</v>
      </c>
      <c r="G173" s="7" t="s">
        <v>11</v>
      </c>
      <c r="H173" s="6" t="s">
        <v>49</v>
      </c>
      <c r="I173" s="6" t="s">
        <v>107</v>
      </c>
      <c r="J173" s="6" t="s">
        <v>108</v>
      </c>
      <c r="K173" s="6" t="s">
        <v>49</v>
      </c>
      <c r="L173" s="5">
        <v>0</v>
      </c>
      <c r="M173" s="5">
        <v>0</v>
      </c>
    </row>
    <row r="174" spans="1:13" x14ac:dyDescent="0.25">
      <c r="A174" s="6" t="s">
        <v>751</v>
      </c>
      <c r="B174" s="5" t="s">
        <v>807</v>
      </c>
      <c r="C174" s="6" t="s">
        <v>460</v>
      </c>
      <c r="D174" s="5">
        <v>1998</v>
      </c>
      <c r="E174" s="5">
        <v>1998</v>
      </c>
      <c r="F174" s="7" t="s">
        <v>552</v>
      </c>
      <c r="G174" s="7" t="s">
        <v>18</v>
      </c>
      <c r="H174" s="6" t="s">
        <v>120</v>
      </c>
      <c r="I174" s="6" t="s">
        <v>125</v>
      </c>
      <c r="J174" s="6" t="s">
        <v>122</v>
      </c>
      <c r="K174" s="6" t="s">
        <v>120</v>
      </c>
      <c r="L174" s="5">
        <v>0</v>
      </c>
      <c r="M174" s="5">
        <v>0</v>
      </c>
    </row>
    <row r="175" spans="1:13" x14ac:dyDescent="0.25">
      <c r="A175" s="6" t="s">
        <v>751</v>
      </c>
      <c r="B175" s="5" t="s">
        <v>808</v>
      </c>
      <c r="C175" s="6" t="s">
        <v>462</v>
      </c>
      <c r="D175" s="5">
        <v>1985</v>
      </c>
      <c r="E175" s="5">
        <v>1985</v>
      </c>
      <c r="F175" s="7" t="s">
        <v>613</v>
      </c>
      <c r="G175" s="7" t="s">
        <v>11</v>
      </c>
      <c r="H175" s="6" t="s">
        <v>33</v>
      </c>
      <c r="I175" s="6" t="s">
        <v>246</v>
      </c>
      <c r="J175" s="6" t="s">
        <v>168</v>
      </c>
      <c r="K175" s="6" t="s">
        <v>33</v>
      </c>
      <c r="L175" s="5">
        <v>0</v>
      </c>
      <c r="M175" s="5">
        <v>0</v>
      </c>
    </row>
    <row r="176" spans="1:13" x14ac:dyDescent="0.25">
      <c r="A176" s="6" t="s">
        <v>751</v>
      </c>
      <c r="B176" s="5" t="s">
        <v>809</v>
      </c>
      <c r="C176" s="6" t="s">
        <v>464</v>
      </c>
      <c r="D176" s="5">
        <v>1995</v>
      </c>
      <c r="E176" s="5">
        <v>1995</v>
      </c>
      <c r="F176" s="7" t="s">
        <v>557</v>
      </c>
      <c r="G176" s="7" t="s">
        <v>18</v>
      </c>
      <c r="H176" s="6" t="s">
        <v>150</v>
      </c>
      <c r="I176" s="6" t="s">
        <v>151</v>
      </c>
      <c r="J176" s="6" t="s">
        <v>152</v>
      </c>
      <c r="K176" s="6" t="s">
        <v>537</v>
      </c>
      <c r="L176" s="5">
        <v>0</v>
      </c>
      <c r="M176" s="5">
        <v>0</v>
      </c>
    </row>
    <row r="177" spans="1:13" x14ac:dyDescent="0.25">
      <c r="A177" s="6" t="s">
        <v>751</v>
      </c>
      <c r="B177" s="5" t="s">
        <v>810</v>
      </c>
      <c r="C177" s="6" t="s">
        <v>480</v>
      </c>
      <c r="D177" s="5">
        <v>1990</v>
      </c>
      <c r="E177" s="5">
        <v>1990</v>
      </c>
      <c r="F177" s="7" t="s">
        <v>625</v>
      </c>
      <c r="G177" s="7" t="s">
        <v>11</v>
      </c>
      <c r="H177" s="6" t="s">
        <v>49</v>
      </c>
      <c r="I177" s="6" t="s">
        <v>481</v>
      </c>
      <c r="J177" s="6" t="s">
        <v>482</v>
      </c>
      <c r="K177" s="6" t="s">
        <v>49</v>
      </c>
      <c r="L177" s="5">
        <v>0</v>
      </c>
      <c r="M177" s="5">
        <v>0</v>
      </c>
    </row>
    <row r="178" spans="1:13" x14ac:dyDescent="0.25">
      <c r="A178" s="6" t="s">
        <v>751</v>
      </c>
      <c r="B178" s="5" t="s">
        <v>811</v>
      </c>
      <c r="C178" s="6" t="s">
        <v>484</v>
      </c>
      <c r="D178" s="5">
        <v>1990</v>
      </c>
      <c r="E178" s="5">
        <v>1990</v>
      </c>
      <c r="F178" s="7" t="s">
        <v>625</v>
      </c>
      <c r="G178" s="7" t="s">
        <v>11</v>
      </c>
      <c r="H178" s="6" t="s">
        <v>49</v>
      </c>
      <c r="I178" s="6" t="s">
        <v>481</v>
      </c>
      <c r="J178" s="6" t="s">
        <v>341</v>
      </c>
      <c r="K178" s="6" t="s">
        <v>49</v>
      </c>
      <c r="L178" s="5">
        <v>0</v>
      </c>
      <c r="M178" s="5">
        <v>0</v>
      </c>
    </row>
    <row r="179" spans="1:13" x14ac:dyDescent="0.25">
      <c r="A179" s="6" t="s">
        <v>751</v>
      </c>
      <c r="B179" s="5" t="s">
        <v>812</v>
      </c>
      <c r="C179" s="6" t="s">
        <v>489</v>
      </c>
      <c r="D179" s="5">
        <v>2001</v>
      </c>
      <c r="E179" s="5">
        <v>2001</v>
      </c>
      <c r="F179" s="7" t="s">
        <v>554</v>
      </c>
      <c r="G179" s="7" t="s">
        <v>18</v>
      </c>
      <c r="H179" s="6" t="s">
        <v>12</v>
      </c>
      <c r="I179" s="6" t="s">
        <v>490</v>
      </c>
      <c r="J179" s="6" t="s">
        <v>325</v>
      </c>
      <c r="K179" s="6" t="s">
        <v>33</v>
      </c>
      <c r="L179" s="5">
        <v>0</v>
      </c>
      <c r="M179" s="5">
        <v>0</v>
      </c>
    </row>
    <row r="180" spans="1:13" x14ac:dyDescent="0.25">
      <c r="A180" s="6" t="s">
        <v>751</v>
      </c>
      <c r="B180" s="5" t="s">
        <v>813</v>
      </c>
      <c r="C180" s="6" t="s">
        <v>497</v>
      </c>
      <c r="D180" s="5">
        <v>1999</v>
      </c>
      <c r="E180" s="5">
        <v>1999</v>
      </c>
      <c r="F180" s="7" t="s">
        <v>562</v>
      </c>
      <c r="G180" s="7" t="s">
        <v>18</v>
      </c>
      <c r="H180" s="6" t="s">
        <v>102</v>
      </c>
      <c r="I180" s="6" t="s">
        <v>261</v>
      </c>
      <c r="J180" s="6" t="s">
        <v>142</v>
      </c>
      <c r="K180" s="6" t="s">
        <v>102</v>
      </c>
      <c r="L180" s="5">
        <v>0</v>
      </c>
      <c r="M180" s="5">
        <v>0</v>
      </c>
    </row>
    <row r="181" spans="1:13" x14ac:dyDescent="0.25">
      <c r="A181" s="6" t="s">
        <v>751</v>
      </c>
      <c r="B181" s="5" t="s">
        <v>814</v>
      </c>
      <c r="C181" s="6" t="s">
        <v>520</v>
      </c>
      <c r="D181" s="5">
        <v>1991</v>
      </c>
      <c r="E181" s="5">
        <v>1991</v>
      </c>
      <c r="F181" s="7" t="s">
        <v>581</v>
      </c>
      <c r="G181" s="7" t="s">
        <v>11</v>
      </c>
      <c r="H181" s="6" t="s">
        <v>33</v>
      </c>
      <c r="I181" s="6" t="s">
        <v>246</v>
      </c>
      <c r="J181" s="6" t="s">
        <v>493</v>
      </c>
      <c r="K181" s="6" t="s">
        <v>33</v>
      </c>
      <c r="L181" s="5">
        <v>0</v>
      </c>
      <c r="M181" s="5">
        <v>0</v>
      </c>
    </row>
    <row r="182" spans="1:13" x14ac:dyDescent="0.25">
      <c r="A182" s="6" t="s">
        <v>751</v>
      </c>
      <c r="B182" s="5" t="s">
        <v>815</v>
      </c>
      <c r="C182" s="6" t="s">
        <v>522</v>
      </c>
      <c r="D182" s="5">
        <v>1996</v>
      </c>
      <c r="E182" s="5">
        <v>1996</v>
      </c>
      <c r="F182" s="7" t="s">
        <v>574</v>
      </c>
      <c r="G182" s="7" t="s">
        <v>11</v>
      </c>
      <c r="H182" s="6" t="s">
        <v>310</v>
      </c>
      <c r="I182" s="6" t="s">
        <v>311</v>
      </c>
      <c r="J182" s="6" t="s">
        <v>312</v>
      </c>
      <c r="K182" s="6" t="s">
        <v>310</v>
      </c>
      <c r="L182" s="5">
        <v>0</v>
      </c>
      <c r="M182" s="5">
        <v>0</v>
      </c>
    </row>
    <row r="183" spans="1:13" x14ac:dyDescent="0.25">
      <c r="A183" s="6" t="s">
        <v>751</v>
      </c>
      <c r="B183" s="5" t="s">
        <v>816</v>
      </c>
      <c r="C183" s="6" t="s">
        <v>528</v>
      </c>
      <c r="D183" s="5">
        <v>1989</v>
      </c>
      <c r="E183" s="5">
        <v>1989</v>
      </c>
      <c r="F183" s="7" t="s">
        <v>548</v>
      </c>
      <c r="G183" s="7" t="s">
        <v>44</v>
      </c>
      <c r="H183" s="6" t="s">
        <v>145</v>
      </c>
      <c r="I183" s="6" t="s">
        <v>146</v>
      </c>
      <c r="J183" s="6" t="s">
        <v>147</v>
      </c>
      <c r="K183" s="6" t="s">
        <v>145</v>
      </c>
      <c r="L183" s="5">
        <v>0</v>
      </c>
      <c r="M183" s="5">
        <v>0</v>
      </c>
    </row>
    <row r="184" spans="1:13" x14ac:dyDescent="0.25">
      <c r="A184" s="6" t="s">
        <v>817</v>
      </c>
      <c r="B184" s="5" t="s">
        <v>818</v>
      </c>
      <c r="C184" s="6" t="s">
        <v>37</v>
      </c>
      <c r="D184" s="5">
        <v>1997</v>
      </c>
      <c r="E184" s="5">
        <v>1997</v>
      </c>
      <c r="F184" s="7" t="s">
        <v>572</v>
      </c>
      <c r="G184" s="7" t="s">
        <v>11</v>
      </c>
      <c r="H184" s="6" t="s">
        <v>38</v>
      </c>
      <c r="I184" s="6" t="s">
        <v>39</v>
      </c>
      <c r="J184" s="6" t="s">
        <v>40</v>
      </c>
      <c r="K184" s="6" t="s">
        <v>310</v>
      </c>
      <c r="L184" s="5">
        <v>0</v>
      </c>
      <c r="M184" s="5">
        <v>0</v>
      </c>
    </row>
    <row r="185" spans="1:13" x14ac:dyDescent="0.25">
      <c r="A185" s="6" t="s">
        <v>817</v>
      </c>
      <c r="B185" s="5" t="s">
        <v>819</v>
      </c>
      <c r="C185" s="6" t="s">
        <v>43</v>
      </c>
      <c r="D185" s="5">
        <v>1999</v>
      </c>
      <c r="E185" s="5">
        <v>1999</v>
      </c>
      <c r="F185" s="7" t="s">
        <v>562</v>
      </c>
      <c r="G185" s="7" t="s">
        <v>44</v>
      </c>
      <c r="H185" s="6" t="s">
        <v>33</v>
      </c>
      <c r="I185" s="6" t="s">
        <v>45</v>
      </c>
      <c r="J185" s="6" t="s">
        <v>46</v>
      </c>
      <c r="K185" s="6" t="s">
        <v>33</v>
      </c>
      <c r="L185" s="5">
        <v>0</v>
      </c>
      <c r="M185" s="5">
        <v>0</v>
      </c>
    </row>
    <row r="186" spans="1:13" x14ac:dyDescent="0.25">
      <c r="A186" s="6" t="s">
        <v>817</v>
      </c>
      <c r="B186" s="5" t="s">
        <v>820</v>
      </c>
      <c r="C186" s="6" t="s">
        <v>116</v>
      </c>
      <c r="D186" s="5">
        <v>1999</v>
      </c>
      <c r="E186" s="5">
        <v>1999</v>
      </c>
      <c r="F186" s="7" t="s">
        <v>562</v>
      </c>
      <c r="G186" s="7" t="s">
        <v>18</v>
      </c>
      <c r="H186" s="6" t="s">
        <v>33</v>
      </c>
      <c r="I186" s="6" t="s">
        <v>45</v>
      </c>
      <c r="J186" s="6" t="s">
        <v>117</v>
      </c>
      <c r="K186" s="6" t="s">
        <v>33</v>
      </c>
      <c r="L186" s="5">
        <v>0</v>
      </c>
      <c r="M186" s="5">
        <v>0</v>
      </c>
    </row>
    <row r="187" spans="1:13" x14ac:dyDescent="0.25">
      <c r="A187" s="6" t="s">
        <v>817</v>
      </c>
      <c r="B187" s="5" t="s">
        <v>821</v>
      </c>
      <c r="C187" s="6" t="s">
        <v>154</v>
      </c>
      <c r="D187" s="5">
        <v>1996</v>
      </c>
      <c r="E187" s="5">
        <v>1996</v>
      </c>
      <c r="F187" s="7" t="s">
        <v>574</v>
      </c>
      <c r="G187" s="7" t="s">
        <v>11</v>
      </c>
      <c r="H187" s="6" t="s">
        <v>19</v>
      </c>
      <c r="I187" s="6" t="s">
        <v>155</v>
      </c>
      <c r="J187" s="6" t="s">
        <v>156</v>
      </c>
      <c r="K187" s="6" t="s">
        <v>19</v>
      </c>
      <c r="L187" s="5">
        <v>0</v>
      </c>
      <c r="M187" s="5">
        <v>0</v>
      </c>
    </row>
    <row r="188" spans="1:13" x14ac:dyDescent="0.25">
      <c r="A188" s="6" t="s">
        <v>817</v>
      </c>
      <c r="B188" s="5" t="s">
        <v>822</v>
      </c>
      <c r="C188" s="6" t="s">
        <v>181</v>
      </c>
      <c r="D188" s="5">
        <v>2001</v>
      </c>
      <c r="E188" s="5">
        <v>2001</v>
      </c>
      <c r="F188" s="7" t="s">
        <v>554</v>
      </c>
      <c r="G188" s="7" t="s">
        <v>44</v>
      </c>
      <c r="H188" s="6" t="s">
        <v>136</v>
      </c>
      <c r="I188" s="6" t="s">
        <v>137</v>
      </c>
      <c r="J188" s="6" t="s">
        <v>138</v>
      </c>
      <c r="K188" s="6" t="s">
        <v>136</v>
      </c>
      <c r="L188" s="5">
        <v>0</v>
      </c>
      <c r="M188" s="5">
        <v>0</v>
      </c>
    </row>
    <row r="189" spans="1:13" x14ac:dyDescent="0.25">
      <c r="A189" s="6" t="s">
        <v>817</v>
      </c>
      <c r="B189" s="5" t="s">
        <v>823</v>
      </c>
      <c r="C189" s="6" t="s">
        <v>218</v>
      </c>
      <c r="D189" s="5">
        <v>1998</v>
      </c>
      <c r="E189" s="5">
        <v>1998</v>
      </c>
      <c r="F189" s="7" t="s">
        <v>552</v>
      </c>
      <c r="G189" s="7" t="s">
        <v>18</v>
      </c>
      <c r="H189" s="6" t="s">
        <v>120</v>
      </c>
      <c r="I189" s="6" t="s">
        <v>219</v>
      </c>
      <c r="J189" s="6" t="s">
        <v>122</v>
      </c>
      <c r="K189" s="6" t="s">
        <v>120</v>
      </c>
      <c r="L189" s="5">
        <v>0</v>
      </c>
      <c r="M189" s="5">
        <v>0</v>
      </c>
    </row>
    <row r="190" spans="1:13" x14ac:dyDescent="0.25">
      <c r="A190" s="6" t="s">
        <v>817</v>
      </c>
      <c r="B190" s="5" t="s">
        <v>824</v>
      </c>
      <c r="C190" s="6" t="s">
        <v>256</v>
      </c>
      <c r="D190" s="5">
        <v>1999</v>
      </c>
      <c r="E190" s="5">
        <v>1999</v>
      </c>
      <c r="F190" s="7" t="s">
        <v>562</v>
      </c>
      <c r="G190" s="7" t="s">
        <v>18</v>
      </c>
      <c r="H190" s="6" t="s">
        <v>49</v>
      </c>
      <c r="I190" s="6" t="s">
        <v>257</v>
      </c>
      <c r="J190" s="6" t="s">
        <v>258</v>
      </c>
      <c r="K190" s="6" t="s">
        <v>49</v>
      </c>
      <c r="L190" s="5">
        <v>0</v>
      </c>
      <c r="M190" s="5">
        <v>0</v>
      </c>
    </row>
    <row r="191" spans="1:13" x14ac:dyDescent="0.25">
      <c r="A191" s="6" t="s">
        <v>817</v>
      </c>
      <c r="B191" s="5" t="s">
        <v>825</v>
      </c>
      <c r="C191" s="6" t="s">
        <v>302</v>
      </c>
      <c r="D191" s="5">
        <v>1998</v>
      </c>
      <c r="E191" s="5">
        <v>1998</v>
      </c>
      <c r="F191" s="7" t="s">
        <v>552</v>
      </c>
      <c r="G191" s="7" t="s">
        <v>11</v>
      </c>
      <c r="H191" s="6" t="s">
        <v>303</v>
      </c>
      <c r="I191" s="6" t="s">
        <v>304</v>
      </c>
      <c r="J191" s="6" t="s">
        <v>305</v>
      </c>
      <c r="K191" s="6" t="s">
        <v>310</v>
      </c>
      <c r="L191" s="5">
        <v>0</v>
      </c>
      <c r="M191" s="5">
        <v>0</v>
      </c>
    </row>
    <row r="192" spans="1:13" x14ac:dyDescent="0.25">
      <c r="A192" s="6" t="s">
        <v>817</v>
      </c>
      <c r="B192" s="5" t="s">
        <v>826</v>
      </c>
      <c r="C192" s="6" t="s">
        <v>329</v>
      </c>
      <c r="D192" s="5">
        <v>1991</v>
      </c>
      <c r="E192" s="5">
        <v>1991</v>
      </c>
      <c r="F192" s="7" t="s">
        <v>581</v>
      </c>
      <c r="G192" s="7" t="s">
        <v>11</v>
      </c>
      <c r="H192" s="6" t="s">
        <v>120</v>
      </c>
      <c r="I192" s="6" t="s">
        <v>330</v>
      </c>
      <c r="J192" s="6" t="s">
        <v>122</v>
      </c>
      <c r="K192" s="6" t="s">
        <v>120</v>
      </c>
      <c r="L192" s="5">
        <v>0</v>
      </c>
      <c r="M192" s="5">
        <v>0</v>
      </c>
    </row>
    <row r="193" spans="1:13" x14ac:dyDescent="0.25">
      <c r="A193" s="6" t="s">
        <v>817</v>
      </c>
      <c r="B193" s="5" t="s">
        <v>827</v>
      </c>
      <c r="C193" s="6" t="s">
        <v>356</v>
      </c>
      <c r="D193" s="5">
        <v>1998</v>
      </c>
      <c r="E193" s="5">
        <v>1998</v>
      </c>
      <c r="F193" s="7" t="s">
        <v>552</v>
      </c>
      <c r="G193" s="7" t="s">
        <v>18</v>
      </c>
      <c r="H193" s="6" t="s">
        <v>66</v>
      </c>
      <c r="I193" s="6" t="s">
        <v>357</v>
      </c>
      <c r="J193" s="6" t="s">
        <v>358</v>
      </c>
      <c r="K193" s="6" t="s">
        <v>66</v>
      </c>
      <c r="L193" s="5">
        <v>0</v>
      </c>
      <c r="M193" s="5">
        <v>0</v>
      </c>
    </row>
    <row r="194" spans="1:13" x14ac:dyDescent="0.25">
      <c r="A194" s="6" t="s">
        <v>817</v>
      </c>
      <c r="B194" s="5" t="s">
        <v>828</v>
      </c>
      <c r="C194" s="6" t="s">
        <v>371</v>
      </c>
      <c r="D194" s="5">
        <v>2001</v>
      </c>
      <c r="E194" s="5">
        <v>2001</v>
      </c>
      <c r="F194" s="7" t="s">
        <v>554</v>
      </c>
      <c r="G194" s="7" t="s">
        <v>18</v>
      </c>
      <c r="H194" s="6" t="s">
        <v>49</v>
      </c>
      <c r="I194" s="6" t="s">
        <v>372</v>
      </c>
      <c r="J194" s="6" t="s">
        <v>373</v>
      </c>
      <c r="K194" s="6" t="s">
        <v>49</v>
      </c>
      <c r="L194" s="5">
        <v>1</v>
      </c>
      <c r="M194" s="5">
        <v>0</v>
      </c>
    </row>
    <row r="195" spans="1:13" x14ac:dyDescent="0.25">
      <c r="A195" s="6" t="s">
        <v>817</v>
      </c>
      <c r="B195" s="5" t="s">
        <v>829</v>
      </c>
      <c r="C195" s="6" t="s">
        <v>377</v>
      </c>
      <c r="D195" s="5">
        <v>1996</v>
      </c>
      <c r="E195" s="5">
        <v>1996</v>
      </c>
      <c r="F195" s="7" t="s">
        <v>574</v>
      </c>
      <c r="G195" s="7" t="s">
        <v>18</v>
      </c>
      <c r="H195" s="6" t="s">
        <v>120</v>
      </c>
      <c r="I195" s="6" t="s">
        <v>378</v>
      </c>
      <c r="J195" s="6" t="s">
        <v>379</v>
      </c>
      <c r="K195" s="6" t="s">
        <v>120</v>
      </c>
      <c r="L195" s="5">
        <v>0</v>
      </c>
      <c r="M195" s="5">
        <v>0</v>
      </c>
    </row>
    <row r="196" spans="1:13" x14ac:dyDescent="0.25">
      <c r="A196" s="6" t="s">
        <v>817</v>
      </c>
      <c r="B196" s="5" t="s">
        <v>830</v>
      </c>
      <c r="C196" s="6" t="s">
        <v>403</v>
      </c>
      <c r="D196" s="5">
        <v>1999</v>
      </c>
      <c r="E196" s="5">
        <v>1999</v>
      </c>
      <c r="F196" s="7" t="s">
        <v>562</v>
      </c>
      <c r="G196" s="7" t="s">
        <v>18</v>
      </c>
      <c r="H196" s="6" t="s">
        <v>12</v>
      </c>
      <c r="I196" s="6" t="s">
        <v>324</v>
      </c>
      <c r="J196" s="6" t="s">
        <v>404</v>
      </c>
      <c r="K196" s="6" t="s">
        <v>33</v>
      </c>
      <c r="L196" s="5">
        <v>0</v>
      </c>
      <c r="M196" s="5">
        <v>0</v>
      </c>
    </row>
    <row r="197" spans="1:13" x14ac:dyDescent="0.25">
      <c r="A197" s="6" t="s">
        <v>817</v>
      </c>
      <c r="B197" s="5" t="s">
        <v>831</v>
      </c>
      <c r="C197" s="6" t="s">
        <v>414</v>
      </c>
      <c r="D197" s="5">
        <v>1993</v>
      </c>
      <c r="E197" s="5">
        <v>1993</v>
      </c>
      <c r="F197" s="7" t="s">
        <v>720</v>
      </c>
      <c r="G197" s="7" t="s">
        <v>11</v>
      </c>
      <c r="H197" s="6" t="s">
        <v>28</v>
      </c>
      <c r="I197" s="6" t="s">
        <v>415</v>
      </c>
      <c r="J197" s="6" t="s">
        <v>30</v>
      </c>
      <c r="K197" s="6" t="s">
        <v>28</v>
      </c>
      <c r="L197" s="5">
        <v>0</v>
      </c>
      <c r="M197" s="5">
        <v>0</v>
      </c>
    </row>
    <row r="198" spans="1:13" x14ac:dyDescent="0.25">
      <c r="A198" s="6" t="s">
        <v>817</v>
      </c>
      <c r="B198" s="5" t="s">
        <v>832</v>
      </c>
      <c r="C198" s="6" t="s">
        <v>421</v>
      </c>
      <c r="D198" s="5">
        <v>1994</v>
      </c>
      <c r="E198" s="5">
        <v>1994</v>
      </c>
      <c r="F198" s="7" t="s">
        <v>564</v>
      </c>
      <c r="G198" s="7" t="s">
        <v>44</v>
      </c>
      <c r="H198" s="6" t="s">
        <v>49</v>
      </c>
      <c r="I198" s="6" t="s">
        <v>83</v>
      </c>
      <c r="J198" s="6" t="s">
        <v>108</v>
      </c>
      <c r="K198" s="6" t="s">
        <v>49</v>
      </c>
      <c r="L198" s="5">
        <v>0</v>
      </c>
      <c r="M198" s="5">
        <v>0</v>
      </c>
    </row>
    <row r="199" spans="1:13" x14ac:dyDescent="0.25">
      <c r="A199" s="6" t="s">
        <v>817</v>
      </c>
      <c r="B199" s="5" t="s">
        <v>833</v>
      </c>
      <c r="C199" s="6" t="s">
        <v>442</v>
      </c>
      <c r="D199" s="5">
        <v>1992</v>
      </c>
      <c r="E199" s="5">
        <v>1992</v>
      </c>
      <c r="F199" s="7" t="s">
        <v>566</v>
      </c>
      <c r="G199" s="7" t="s">
        <v>11</v>
      </c>
      <c r="H199" s="6" t="s">
        <v>120</v>
      </c>
      <c r="I199" s="6" t="s">
        <v>330</v>
      </c>
      <c r="J199" s="6" t="s">
        <v>122</v>
      </c>
      <c r="K199" s="6" t="s">
        <v>120</v>
      </c>
      <c r="L199" s="5">
        <v>0</v>
      </c>
      <c r="M199" s="5">
        <v>0</v>
      </c>
    </row>
    <row r="200" spans="1:13" x14ac:dyDescent="0.25">
      <c r="A200" s="6" t="s">
        <v>817</v>
      </c>
      <c r="B200" s="5" t="s">
        <v>834</v>
      </c>
      <c r="C200" s="6" t="s">
        <v>456</v>
      </c>
      <c r="D200" s="5">
        <v>2001</v>
      </c>
      <c r="E200" s="5">
        <v>2001</v>
      </c>
      <c r="F200" s="7" t="s">
        <v>554</v>
      </c>
      <c r="G200" s="7" t="s">
        <v>18</v>
      </c>
      <c r="H200" s="6" t="s">
        <v>333</v>
      </c>
      <c r="I200" s="6" t="s">
        <v>457</v>
      </c>
      <c r="J200" s="6" t="s">
        <v>458</v>
      </c>
      <c r="K200" s="6" t="s">
        <v>310</v>
      </c>
      <c r="L200" s="5">
        <v>0</v>
      </c>
      <c r="M200" s="5">
        <v>0</v>
      </c>
    </row>
    <row r="201" spans="1:13" x14ac:dyDescent="0.25">
      <c r="A201" s="6" t="s">
        <v>817</v>
      </c>
      <c r="B201" s="5" t="s">
        <v>835</v>
      </c>
      <c r="C201" s="6" t="s">
        <v>466</v>
      </c>
      <c r="D201" s="5">
        <v>1991</v>
      </c>
      <c r="E201" s="5">
        <v>1991</v>
      </c>
      <c r="F201" s="7" t="s">
        <v>581</v>
      </c>
      <c r="G201" s="7" t="s">
        <v>11</v>
      </c>
      <c r="H201" s="6" t="s">
        <v>319</v>
      </c>
      <c r="I201" s="6" t="s">
        <v>467</v>
      </c>
      <c r="J201" s="6" t="s">
        <v>468</v>
      </c>
      <c r="K201" s="6" t="s">
        <v>319</v>
      </c>
      <c r="L201" s="5">
        <v>0</v>
      </c>
      <c r="M201" s="5">
        <v>0</v>
      </c>
    </row>
    <row r="202" spans="1:13" x14ac:dyDescent="0.25">
      <c r="A202" s="6" t="s">
        <v>817</v>
      </c>
      <c r="B202" s="5" t="s">
        <v>836</v>
      </c>
      <c r="C202" s="6" t="s">
        <v>476</v>
      </c>
      <c r="D202" s="5">
        <v>1994</v>
      </c>
      <c r="E202" s="5">
        <v>1994</v>
      </c>
      <c r="F202" s="7" t="s">
        <v>564</v>
      </c>
      <c r="G202" s="7" t="s">
        <v>11</v>
      </c>
      <c r="H202" s="6" t="s">
        <v>33</v>
      </c>
      <c r="I202" s="6" t="s">
        <v>477</v>
      </c>
      <c r="J202" s="6" t="s">
        <v>478</v>
      </c>
      <c r="K202" s="6" t="s">
        <v>33</v>
      </c>
      <c r="L202" s="5">
        <v>0</v>
      </c>
      <c r="M202" s="5">
        <v>0</v>
      </c>
    </row>
    <row r="203" spans="1:13" x14ac:dyDescent="0.25">
      <c r="A203" s="6" t="s">
        <v>817</v>
      </c>
      <c r="B203" s="5" t="s">
        <v>837</v>
      </c>
      <c r="C203" s="6" t="s">
        <v>514</v>
      </c>
      <c r="D203" s="5">
        <v>2000</v>
      </c>
      <c r="E203" s="5">
        <v>2000</v>
      </c>
      <c r="F203" s="7" t="s">
        <v>546</v>
      </c>
      <c r="G203" s="7" t="s">
        <v>11</v>
      </c>
      <c r="H203" s="6" t="s">
        <v>303</v>
      </c>
      <c r="I203" s="6" t="s">
        <v>304</v>
      </c>
      <c r="J203" s="6" t="s">
        <v>305</v>
      </c>
      <c r="K203" s="6" t="s">
        <v>310</v>
      </c>
      <c r="L203" s="5">
        <v>0</v>
      </c>
      <c r="M203" s="5">
        <v>0</v>
      </c>
    </row>
    <row r="204" spans="1:13" x14ac:dyDescent="0.25">
      <c r="A204" s="6" t="s">
        <v>817</v>
      </c>
      <c r="B204" s="5" t="s">
        <v>838</v>
      </c>
      <c r="C204" s="6" t="s">
        <v>516</v>
      </c>
      <c r="D204" s="5">
        <v>1994</v>
      </c>
      <c r="E204" s="5">
        <v>1994</v>
      </c>
      <c r="F204" s="7" t="s">
        <v>564</v>
      </c>
      <c r="G204" s="7" t="s">
        <v>18</v>
      </c>
      <c r="H204" s="6" t="s">
        <v>175</v>
      </c>
      <c r="I204" s="6" t="s">
        <v>517</v>
      </c>
      <c r="J204" s="6" t="s">
        <v>518</v>
      </c>
      <c r="K204" s="6" t="s">
        <v>136</v>
      </c>
      <c r="L204" s="5">
        <v>0</v>
      </c>
      <c r="M204" s="5">
        <v>0</v>
      </c>
    </row>
    <row r="205" spans="1:13" x14ac:dyDescent="0.25">
      <c r="A205" s="6" t="s">
        <v>817</v>
      </c>
      <c r="B205" s="5" t="s">
        <v>839</v>
      </c>
      <c r="C205" s="6" t="s">
        <v>526</v>
      </c>
      <c r="D205" s="5">
        <v>2001</v>
      </c>
      <c r="E205" s="5">
        <v>2001</v>
      </c>
      <c r="F205" s="7" t="s">
        <v>554</v>
      </c>
      <c r="G205" s="7" t="s">
        <v>18</v>
      </c>
      <c r="H205" s="6" t="s">
        <v>92</v>
      </c>
      <c r="I205" s="6" t="s">
        <v>93</v>
      </c>
      <c r="J205" s="6" t="s">
        <v>249</v>
      </c>
      <c r="K205" s="6" t="s">
        <v>92</v>
      </c>
      <c r="L205" s="5">
        <v>0</v>
      </c>
      <c r="M205" s="5">
        <v>0</v>
      </c>
    </row>
  </sheetData>
  <autoFilter ref="A1:M205"/>
  <pageMargins left="0.7" right="0.7" top="0.75" bottom="0.75" header="0.3" footer="0.3"/>
  <pageSetup paperSize="9" orientation="portrait" horizontalDpi="300" verticalDpi="300" copies="0" r:id="rId1"/>
  <ignoredErrors>
    <ignoredError sqref="F2:F61 G4 G6:G7 G12 G14 G22 G28 G33 G36 G38:G39 G42:G44 G47 G49:G50 G53 G55 G57 G61 F82:F205 G83 G89 G91 G97 G109 G113 G116 G130 G142:G143 G150 G153 G157 G160 G183 G185 G188 G19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workbookViewId="0"/>
  </sheetViews>
  <sheetFormatPr defaultColWidth="8.85546875" defaultRowHeight="15" x14ac:dyDescent="0.25"/>
  <cols>
    <col min="1" max="1" width="22.28515625" style="1" customWidth="1"/>
    <col min="2" max="3" width="10.28515625" style="1" customWidth="1"/>
    <col min="4" max="5" width="9.28515625" style="1" customWidth="1"/>
    <col min="6" max="41" width="5.28515625" style="1" customWidth="1"/>
    <col min="42" max="16384" width="8.85546875" style="1"/>
  </cols>
  <sheetData>
    <row r="1" spans="1:41" x14ac:dyDescent="0.25">
      <c r="A1" s="90" t="s">
        <v>529</v>
      </c>
      <c r="B1" s="90" t="s">
        <v>530</v>
      </c>
      <c r="C1" s="90"/>
      <c r="D1" s="90" t="s">
        <v>533</v>
      </c>
      <c r="E1" s="90" t="s">
        <v>534</v>
      </c>
      <c r="F1" s="90" t="s">
        <v>535</v>
      </c>
      <c r="G1" s="90"/>
      <c r="H1" s="90"/>
      <c r="I1" s="90"/>
      <c r="J1" s="90"/>
      <c r="K1" s="90" t="s">
        <v>536</v>
      </c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</row>
    <row r="2" spans="1:41" x14ac:dyDescent="0.25">
      <c r="A2" s="90"/>
      <c r="B2" s="12" t="s">
        <v>531</v>
      </c>
      <c r="C2" s="12" t="s">
        <v>532</v>
      </c>
      <c r="D2" s="90"/>
      <c r="E2" s="90"/>
      <c r="F2" s="12" t="s">
        <v>252</v>
      </c>
      <c r="G2" s="12" t="s">
        <v>269</v>
      </c>
      <c r="H2" s="12" t="s">
        <v>11</v>
      </c>
      <c r="I2" s="12" t="s">
        <v>18</v>
      </c>
      <c r="J2" s="12">
        <v>1</v>
      </c>
      <c r="K2" s="12">
        <v>1955</v>
      </c>
      <c r="L2" s="12">
        <v>1962</v>
      </c>
      <c r="M2" s="12">
        <v>1965</v>
      </c>
      <c r="N2" s="12">
        <v>1967</v>
      </c>
      <c r="O2" s="12">
        <v>1968</v>
      </c>
      <c r="P2" s="12">
        <v>1971</v>
      </c>
      <c r="Q2" s="12">
        <v>1973</v>
      </c>
      <c r="R2" s="12">
        <v>1974</v>
      </c>
      <c r="S2" s="12">
        <v>1976</v>
      </c>
      <c r="T2" s="12">
        <v>1978</v>
      </c>
      <c r="U2" s="12">
        <v>1981</v>
      </c>
      <c r="V2" s="12">
        <v>1982</v>
      </c>
      <c r="W2" s="12">
        <v>1983</v>
      </c>
      <c r="X2" s="12">
        <v>1984</v>
      </c>
      <c r="Y2" s="12">
        <v>1985</v>
      </c>
      <c r="Z2" s="12">
        <v>1986</v>
      </c>
      <c r="AA2" s="12">
        <v>1987</v>
      </c>
      <c r="AB2" s="12">
        <v>1988</v>
      </c>
      <c r="AC2" s="12">
        <v>1989</v>
      </c>
      <c r="AD2" s="12">
        <v>1990</v>
      </c>
      <c r="AE2" s="12">
        <v>1991</v>
      </c>
      <c r="AF2" s="12">
        <v>1992</v>
      </c>
      <c r="AG2" s="12">
        <v>1993</v>
      </c>
      <c r="AH2" s="12">
        <v>1994</v>
      </c>
      <c r="AI2" s="12">
        <v>1995</v>
      </c>
      <c r="AJ2" s="12">
        <v>1996</v>
      </c>
      <c r="AK2" s="12">
        <v>1997</v>
      </c>
      <c r="AL2" s="12">
        <v>1998</v>
      </c>
      <c r="AM2" s="12">
        <v>1999</v>
      </c>
      <c r="AN2" s="12">
        <v>2000</v>
      </c>
      <c r="AO2" s="12">
        <v>2001</v>
      </c>
    </row>
    <row r="3" spans="1:41" x14ac:dyDescent="0.25">
      <c r="A3" s="13" t="s">
        <v>537</v>
      </c>
      <c r="B3" s="14">
        <v>6</v>
      </c>
      <c r="C3" s="14"/>
      <c r="D3" s="15"/>
      <c r="E3" s="15">
        <f t="shared" ref="E3:E20" si="0">SUM(B3:D3)</f>
        <v>6</v>
      </c>
      <c r="F3" s="15"/>
      <c r="G3" s="15"/>
      <c r="H3" s="15">
        <v>2</v>
      </c>
      <c r="I3" s="15">
        <v>4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>
        <v>1</v>
      </c>
      <c r="AG3" s="15">
        <v>1</v>
      </c>
      <c r="AH3" s="15"/>
      <c r="AI3" s="15">
        <v>2</v>
      </c>
      <c r="AJ3" s="15"/>
      <c r="AK3" s="15">
        <v>1</v>
      </c>
      <c r="AL3" s="15">
        <v>1</v>
      </c>
      <c r="AM3" s="15"/>
      <c r="AN3" s="15"/>
      <c r="AO3" s="15"/>
    </row>
    <row r="4" spans="1:41" x14ac:dyDescent="0.25">
      <c r="A4" s="13" t="s">
        <v>92</v>
      </c>
      <c r="B4" s="14">
        <v>5</v>
      </c>
      <c r="C4" s="14">
        <v>3</v>
      </c>
      <c r="D4" s="15"/>
      <c r="E4" s="15">
        <f t="shared" si="0"/>
        <v>8</v>
      </c>
      <c r="F4" s="15"/>
      <c r="G4" s="15"/>
      <c r="H4" s="15"/>
      <c r="I4" s="15">
        <v>5</v>
      </c>
      <c r="J4" s="15">
        <v>3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>
        <v>1</v>
      </c>
      <c r="AE4" s="15"/>
      <c r="AF4" s="15"/>
      <c r="AG4" s="15"/>
      <c r="AH4" s="15"/>
      <c r="AI4" s="15"/>
      <c r="AJ4" s="15"/>
      <c r="AK4" s="15"/>
      <c r="AL4" s="15">
        <v>2</v>
      </c>
      <c r="AM4" s="15">
        <v>1</v>
      </c>
      <c r="AN4" s="15">
        <v>1</v>
      </c>
      <c r="AO4" s="15">
        <v>3</v>
      </c>
    </row>
    <row r="5" spans="1:41" x14ac:dyDescent="0.25">
      <c r="A5" s="13" t="s">
        <v>136</v>
      </c>
      <c r="B5" s="14">
        <v>3</v>
      </c>
      <c r="C5" s="14">
        <v>2</v>
      </c>
      <c r="D5" s="15"/>
      <c r="E5" s="15">
        <f t="shared" si="0"/>
        <v>5</v>
      </c>
      <c r="F5" s="15"/>
      <c r="G5" s="15"/>
      <c r="H5" s="15"/>
      <c r="I5" s="15">
        <v>2</v>
      </c>
      <c r="J5" s="15">
        <v>3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>
        <v>1</v>
      </c>
      <c r="AI5" s="15"/>
      <c r="AJ5" s="15"/>
      <c r="AK5" s="15"/>
      <c r="AL5" s="15">
        <v>1</v>
      </c>
      <c r="AM5" s="15">
        <v>1</v>
      </c>
      <c r="AN5" s="15"/>
      <c r="AO5" s="15">
        <v>2</v>
      </c>
    </row>
    <row r="6" spans="1:41" x14ac:dyDescent="0.25">
      <c r="A6" s="13" t="s">
        <v>120</v>
      </c>
      <c r="B6" s="14">
        <v>7</v>
      </c>
      <c r="C6" s="14">
        <v>4</v>
      </c>
      <c r="D6" s="15"/>
      <c r="E6" s="15">
        <f t="shared" si="0"/>
        <v>11</v>
      </c>
      <c r="F6" s="15"/>
      <c r="G6" s="15"/>
      <c r="H6" s="15">
        <v>3</v>
      </c>
      <c r="I6" s="15">
        <v>8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>
        <v>1</v>
      </c>
      <c r="AF6" s="15">
        <v>1</v>
      </c>
      <c r="AG6" s="15"/>
      <c r="AH6" s="15"/>
      <c r="AI6" s="15"/>
      <c r="AJ6" s="15">
        <v>2</v>
      </c>
      <c r="AK6" s="15"/>
      <c r="AL6" s="15">
        <v>5</v>
      </c>
      <c r="AM6" s="15">
        <v>2</v>
      </c>
      <c r="AN6" s="15"/>
      <c r="AO6" s="15"/>
    </row>
    <row r="7" spans="1:41" x14ac:dyDescent="0.25">
      <c r="A7" s="13" t="s">
        <v>49</v>
      </c>
      <c r="B7" s="14">
        <v>23</v>
      </c>
      <c r="C7" s="14">
        <v>11</v>
      </c>
      <c r="D7" s="15"/>
      <c r="E7" s="15">
        <f t="shared" si="0"/>
        <v>34</v>
      </c>
      <c r="F7" s="15"/>
      <c r="G7" s="15">
        <v>3</v>
      </c>
      <c r="H7" s="15">
        <v>11</v>
      </c>
      <c r="I7" s="15">
        <v>12</v>
      </c>
      <c r="J7" s="15">
        <v>8</v>
      </c>
      <c r="K7" s="15">
        <v>1</v>
      </c>
      <c r="L7" s="15">
        <v>1</v>
      </c>
      <c r="M7" s="15"/>
      <c r="N7" s="15"/>
      <c r="O7" s="15">
        <v>1</v>
      </c>
      <c r="P7" s="15"/>
      <c r="Q7" s="15"/>
      <c r="R7" s="15">
        <v>1</v>
      </c>
      <c r="S7" s="15">
        <v>1</v>
      </c>
      <c r="T7" s="15"/>
      <c r="U7" s="15"/>
      <c r="V7" s="15">
        <v>1</v>
      </c>
      <c r="W7" s="15">
        <v>1</v>
      </c>
      <c r="X7" s="15">
        <v>1</v>
      </c>
      <c r="Y7" s="15">
        <v>3</v>
      </c>
      <c r="Z7" s="15">
        <v>1</v>
      </c>
      <c r="AA7" s="15">
        <v>1</v>
      </c>
      <c r="AB7" s="15"/>
      <c r="AC7" s="15"/>
      <c r="AD7" s="15">
        <v>3</v>
      </c>
      <c r="AE7" s="15">
        <v>1</v>
      </c>
      <c r="AF7" s="15"/>
      <c r="AG7" s="15">
        <v>1</v>
      </c>
      <c r="AH7" s="15">
        <v>2</v>
      </c>
      <c r="AI7" s="15">
        <v>1</v>
      </c>
      <c r="AJ7" s="15"/>
      <c r="AK7" s="15">
        <v>3</v>
      </c>
      <c r="AL7" s="15">
        <v>1</v>
      </c>
      <c r="AM7" s="15">
        <v>2</v>
      </c>
      <c r="AN7" s="15">
        <v>6</v>
      </c>
      <c r="AO7" s="15">
        <v>1</v>
      </c>
    </row>
    <row r="8" spans="1:41" x14ac:dyDescent="0.25">
      <c r="A8" s="13" t="s">
        <v>310</v>
      </c>
      <c r="B8" s="14">
        <v>6</v>
      </c>
      <c r="C8" s="14">
        <v>5</v>
      </c>
      <c r="D8" s="15"/>
      <c r="E8" s="15">
        <f t="shared" si="0"/>
        <v>11</v>
      </c>
      <c r="F8" s="15"/>
      <c r="G8" s="15">
        <v>1</v>
      </c>
      <c r="H8" s="15">
        <v>8</v>
      </c>
      <c r="I8" s="15">
        <v>1</v>
      </c>
      <c r="J8" s="15">
        <v>1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v>3</v>
      </c>
      <c r="AJ8" s="15">
        <v>2</v>
      </c>
      <c r="AK8" s="15">
        <v>1</v>
      </c>
      <c r="AL8" s="15">
        <v>1</v>
      </c>
      <c r="AM8" s="15"/>
      <c r="AN8" s="15">
        <v>1</v>
      </c>
      <c r="AO8" s="15">
        <v>2</v>
      </c>
    </row>
    <row r="9" spans="1:41" x14ac:dyDescent="0.25">
      <c r="A9" s="13" t="s">
        <v>71</v>
      </c>
      <c r="B9" s="14">
        <v>2</v>
      </c>
      <c r="C9" s="14">
        <v>1</v>
      </c>
      <c r="D9" s="15"/>
      <c r="E9" s="15">
        <f t="shared" si="0"/>
        <v>3</v>
      </c>
      <c r="F9" s="15"/>
      <c r="G9" s="15"/>
      <c r="H9" s="15">
        <v>2</v>
      </c>
      <c r="I9" s="15"/>
      <c r="J9" s="15">
        <v>1</v>
      </c>
      <c r="K9" s="15"/>
      <c r="L9" s="15"/>
      <c r="M9" s="15">
        <v>1</v>
      </c>
      <c r="N9" s="15">
        <v>1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>
        <v>1</v>
      </c>
      <c r="AO9" s="15"/>
    </row>
    <row r="10" spans="1:41" x14ac:dyDescent="0.25">
      <c r="A10" s="13" t="s">
        <v>319</v>
      </c>
      <c r="B10" s="14">
        <v>1</v>
      </c>
      <c r="C10" s="14">
        <v>1</v>
      </c>
      <c r="D10" s="15"/>
      <c r="E10" s="15">
        <f t="shared" si="0"/>
        <v>2</v>
      </c>
      <c r="F10" s="15"/>
      <c r="G10" s="15"/>
      <c r="H10" s="15">
        <v>1</v>
      </c>
      <c r="I10" s="15">
        <v>1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>
        <v>1</v>
      </c>
      <c r="AF10" s="15"/>
      <c r="AG10" s="15"/>
      <c r="AH10" s="15"/>
      <c r="AI10" s="15"/>
      <c r="AJ10" s="15"/>
      <c r="AK10" s="15"/>
      <c r="AL10" s="15"/>
      <c r="AM10" s="15"/>
      <c r="AN10" s="15">
        <v>1</v>
      </c>
      <c r="AO10" s="15"/>
    </row>
    <row r="11" spans="1:41" x14ac:dyDescent="0.25">
      <c r="A11" s="13" t="s">
        <v>66</v>
      </c>
      <c r="B11" s="14">
        <v>1</v>
      </c>
      <c r="C11" s="14">
        <v>1</v>
      </c>
      <c r="D11" s="15"/>
      <c r="E11" s="15">
        <f t="shared" si="0"/>
        <v>2</v>
      </c>
      <c r="F11" s="15"/>
      <c r="G11" s="15"/>
      <c r="H11" s="15"/>
      <c r="I11" s="15">
        <v>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>
        <v>2</v>
      </c>
      <c r="AM11" s="15"/>
      <c r="AN11" s="15"/>
      <c r="AO11" s="15"/>
    </row>
    <row r="12" spans="1:41" x14ac:dyDescent="0.25">
      <c r="A12" s="13" t="s">
        <v>145</v>
      </c>
      <c r="B12" s="14">
        <v>2</v>
      </c>
      <c r="C12" s="14"/>
      <c r="D12" s="15"/>
      <c r="E12" s="15">
        <f t="shared" si="0"/>
        <v>2</v>
      </c>
      <c r="F12" s="15"/>
      <c r="G12" s="15"/>
      <c r="H12" s="15"/>
      <c r="I12" s="15"/>
      <c r="J12" s="15">
        <v>2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>
        <v>1</v>
      </c>
      <c r="AD12" s="15"/>
      <c r="AE12" s="15"/>
      <c r="AF12" s="15">
        <v>1</v>
      </c>
      <c r="AG12" s="15"/>
      <c r="AH12" s="15"/>
      <c r="AI12" s="15"/>
      <c r="AJ12" s="15"/>
      <c r="AK12" s="15"/>
      <c r="AL12" s="15"/>
      <c r="AM12" s="15"/>
      <c r="AN12" s="15"/>
      <c r="AO12" s="15"/>
    </row>
    <row r="13" spans="1:41" x14ac:dyDescent="0.25">
      <c r="A13" s="13" t="s">
        <v>33</v>
      </c>
      <c r="B13" s="14">
        <v>20</v>
      </c>
      <c r="C13" s="14">
        <v>13</v>
      </c>
      <c r="D13" s="15"/>
      <c r="E13" s="15">
        <f t="shared" si="0"/>
        <v>33</v>
      </c>
      <c r="F13" s="15"/>
      <c r="G13" s="15"/>
      <c r="H13" s="15">
        <v>16</v>
      </c>
      <c r="I13" s="15">
        <v>15</v>
      </c>
      <c r="J13" s="15">
        <v>2</v>
      </c>
      <c r="K13" s="15"/>
      <c r="L13" s="15"/>
      <c r="M13" s="15"/>
      <c r="N13" s="15"/>
      <c r="O13" s="15"/>
      <c r="P13" s="15">
        <v>1</v>
      </c>
      <c r="Q13" s="15">
        <v>1</v>
      </c>
      <c r="R13" s="15"/>
      <c r="S13" s="15"/>
      <c r="T13" s="15">
        <v>1</v>
      </c>
      <c r="U13" s="15"/>
      <c r="V13" s="15"/>
      <c r="W13" s="15"/>
      <c r="X13" s="15">
        <v>1</v>
      </c>
      <c r="Y13" s="15">
        <v>2</v>
      </c>
      <c r="Z13" s="15"/>
      <c r="AA13" s="15"/>
      <c r="AB13" s="15">
        <v>1</v>
      </c>
      <c r="AC13" s="15">
        <v>1</v>
      </c>
      <c r="AD13" s="15"/>
      <c r="AE13" s="15">
        <v>2</v>
      </c>
      <c r="AF13" s="15">
        <v>1</v>
      </c>
      <c r="AG13" s="15"/>
      <c r="AH13" s="15">
        <v>3</v>
      </c>
      <c r="AI13" s="15">
        <v>4</v>
      </c>
      <c r="AJ13" s="15">
        <v>2</v>
      </c>
      <c r="AK13" s="15">
        <v>1</v>
      </c>
      <c r="AL13" s="15">
        <v>2</v>
      </c>
      <c r="AM13" s="15">
        <v>6</v>
      </c>
      <c r="AN13" s="15">
        <v>3</v>
      </c>
      <c r="AO13" s="15">
        <v>1</v>
      </c>
    </row>
    <row r="14" spans="1:41" x14ac:dyDescent="0.25">
      <c r="A14" s="13" t="s">
        <v>102</v>
      </c>
      <c r="B14" s="14">
        <v>12</v>
      </c>
      <c r="C14" s="14"/>
      <c r="D14" s="15"/>
      <c r="E14" s="15">
        <f t="shared" si="0"/>
        <v>12</v>
      </c>
      <c r="F14" s="15">
        <v>2</v>
      </c>
      <c r="G14" s="15"/>
      <c r="H14" s="15">
        <v>6</v>
      </c>
      <c r="I14" s="15">
        <v>3</v>
      </c>
      <c r="J14" s="15">
        <v>1</v>
      </c>
      <c r="K14" s="15"/>
      <c r="L14" s="15"/>
      <c r="M14" s="15"/>
      <c r="N14" s="15"/>
      <c r="O14" s="15"/>
      <c r="P14" s="15"/>
      <c r="Q14" s="15"/>
      <c r="R14" s="15"/>
      <c r="S14" s="15">
        <v>1</v>
      </c>
      <c r="T14" s="15"/>
      <c r="U14" s="15"/>
      <c r="V14" s="15"/>
      <c r="W14" s="15"/>
      <c r="X14" s="15"/>
      <c r="Y14" s="15">
        <v>2</v>
      </c>
      <c r="Z14" s="15"/>
      <c r="AA14" s="15"/>
      <c r="AB14" s="15"/>
      <c r="AC14" s="15">
        <v>1</v>
      </c>
      <c r="AD14" s="15"/>
      <c r="AE14" s="15"/>
      <c r="AF14" s="15"/>
      <c r="AG14" s="15"/>
      <c r="AH14" s="15">
        <v>2</v>
      </c>
      <c r="AI14" s="15">
        <v>2</v>
      </c>
      <c r="AJ14" s="15"/>
      <c r="AK14" s="15">
        <v>1</v>
      </c>
      <c r="AL14" s="15"/>
      <c r="AM14" s="15">
        <v>1</v>
      </c>
      <c r="AN14" s="15">
        <v>1</v>
      </c>
      <c r="AO14" s="15">
        <v>1</v>
      </c>
    </row>
    <row r="15" spans="1:41" x14ac:dyDescent="0.25">
      <c r="A15" s="13" t="s">
        <v>162</v>
      </c>
      <c r="B15" s="14">
        <v>3</v>
      </c>
      <c r="C15" s="14">
        <v>1</v>
      </c>
      <c r="D15" s="15"/>
      <c r="E15" s="15">
        <f t="shared" si="0"/>
        <v>4</v>
      </c>
      <c r="F15" s="15"/>
      <c r="G15" s="15"/>
      <c r="H15" s="15"/>
      <c r="I15" s="15">
        <v>2</v>
      </c>
      <c r="J15" s="15">
        <v>2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>
        <v>1</v>
      </c>
      <c r="AG15" s="15"/>
      <c r="AH15" s="15">
        <v>1</v>
      </c>
      <c r="AI15" s="15"/>
      <c r="AJ15" s="15"/>
      <c r="AK15" s="15"/>
      <c r="AL15" s="15"/>
      <c r="AM15" s="15">
        <v>2</v>
      </c>
      <c r="AN15" s="15"/>
      <c r="AO15" s="15"/>
    </row>
    <row r="16" spans="1:41" x14ac:dyDescent="0.25">
      <c r="A16" s="13" t="s">
        <v>53</v>
      </c>
      <c r="B16" s="14">
        <v>5</v>
      </c>
      <c r="C16" s="14"/>
      <c r="D16" s="15"/>
      <c r="E16" s="15">
        <f t="shared" si="0"/>
        <v>5</v>
      </c>
      <c r="F16" s="15"/>
      <c r="G16" s="15"/>
      <c r="H16" s="15"/>
      <c r="I16" s="15">
        <v>1</v>
      </c>
      <c r="J16" s="15">
        <v>4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>
        <v>1</v>
      </c>
      <c r="AM16" s="15"/>
      <c r="AN16" s="15">
        <v>3</v>
      </c>
      <c r="AO16" s="15">
        <v>1</v>
      </c>
    </row>
    <row r="17" spans="1:41" x14ac:dyDescent="0.25">
      <c r="A17" s="13" t="s">
        <v>197</v>
      </c>
      <c r="B17" s="14">
        <v>1</v>
      </c>
      <c r="C17" s="14">
        <v>1</v>
      </c>
      <c r="D17" s="15"/>
      <c r="E17" s="15">
        <f t="shared" si="0"/>
        <v>2</v>
      </c>
      <c r="F17" s="15"/>
      <c r="G17" s="15"/>
      <c r="H17" s="15"/>
      <c r="I17" s="15">
        <v>1</v>
      </c>
      <c r="J17" s="15">
        <v>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>
        <v>2</v>
      </c>
    </row>
    <row r="18" spans="1:41" x14ac:dyDescent="0.25">
      <c r="A18" s="13" t="s">
        <v>28</v>
      </c>
      <c r="B18" s="14">
        <v>7</v>
      </c>
      <c r="C18" s="14">
        <v>1</v>
      </c>
      <c r="D18" s="15"/>
      <c r="E18" s="15">
        <f t="shared" si="0"/>
        <v>8</v>
      </c>
      <c r="F18" s="15"/>
      <c r="G18" s="15"/>
      <c r="H18" s="15">
        <v>1</v>
      </c>
      <c r="I18" s="15">
        <v>4</v>
      </c>
      <c r="J18" s="15">
        <v>3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v>1</v>
      </c>
      <c r="AH18" s="15"/>
      <c r="AI18" s="15"/>
      <c r="AJ18" s="15"/>
      <c r="AK18" s="15">
        <v>1</v>
      </c>
      <c r="AL18" s="15">
        <v>2</v>
      </c>
      <c r="AM18" s="15"/>
      <c r="AN18" s="15">
        <v>3</v>
      </c>
      <c r="AO18" s="15">
        <v>1</v>
      </c>
    </row>
    <row r="19" spans="1:41" x14ac:dyDescent="0.25">
      <c r="A19" s="13" t="s">
        <v>19</v>
      </c>
      <c r="B19" s="14">
        <v>5</v>
      </c>
      <c r="C19" s="14">
        <v>1</v>
      </c>
      <c r="D19" s="15"/>
      <c r="E19" s="15">
        <f t="shared" si="0"/>
        <v>6</v>
      </c>
      <c r="F19" s="15"/>
      <c r="G19" s="15"/>
      <c r="H19" s="15">
        <v>2</v>
      </c>
      <c r="I19" s="15">
        <v>3</v>
      </c>
      <c r="J19" s="15">
        <v>1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>
        <v>1</v>
      </c>
      <c r="AH19" s="15"/>
      <c r="AI19" s="15"/>
      <c r="AJ19" s="15">
        <v>2</v>
      </c>
      <c r="AK19" s="15"/>
      <c r="AL19" s="15">
        <v>2</v>
      </c>
      <c r="AM19" s="15"/>
      <c r="AN19" s="15">
        <v>1</v>
      </c>
      <c r="AO19" s="15"/>
    </row>
    <row r="20" spans="1:41" x14ac:dyDescent="0.25">
      <c r="A20" s="13" t="s">
        <v>97</v>
      </c>
      <c r="B20" s="14">
        <v>2</v>
      </c>
      <c r="C20" s="14"/>
      <c r="D20" s="15"/>
      <c r="E20" s="15">
        <f t="shared" si="0"/>
        <v>2</v>
      </c>
      <c r="F20" s="15"/>
      <c r="G20" s="15"/>
      <c r="H20" s="15"/>
      <c r="I20" s="15">
        <v>1</v>
      </c>
      <c r="J20" s="15">
        <v>1</v>
      </c>
      <c r="K20" s="15"/>
      <c r="L20" s="15"/>
      <c r="M20" s="15"/>
      <c r="N20" s="15"/>
      <c r="O20" s="15"/>
      <c r="P20" s="15"/>
      <c r="Q20" s="15"/>
      <c r="R20" s="15"/>
      <c r="S20" s="15"/>
      <c r="T20" s="15">
        <v>1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>
        <v>1</v>
      </c>
      <c r="AJ20" s="15"/>
      <c r="AK20" s="15"/>
      <c r="AL20" s="15"/>
      <c r="AM20" s="15"/>
      <c r="AN20" s="15"/>
      <c r="AO20" s="15"/>
    </row>
    <row r="21" spans="1:41" x14ac:dyDescent="0.25">
      <c r="A21" s="14" t="s">
        <v>538</v>
      </c>
      <c r="B21" s="14">
        <f t="shared" ref="B21:AO21" si="1">SUM(B3:B20)</f>
        <v>111</v>
      </c>
      <c r="C21" s="14">
        <f t="shared" si="1"/>
        <v>45</v>
      </c>
      <c r="D21" s="14">
        <f t="shared" si="1"/>
        <v>0</v>
      </c>
      <c r="E21" s="14">
        <f t="shared" si="1"/>
        <v>156</v>
      </c>
      <c r="F21" s="14">
        <f t="shared" si="1"/>
        <v>2</v>
      </c>
      <c r="G21" s="14">
        <f t="shared" si="1"/>
        <v>4</v>
      </c>
      <c r="H21" s="14">
        <f t="shared" si="1"/>
        <v>52</v>
      </c>
      <c r="I21" s="14">
        <f t="shared" si="1"/>
        <v>65</v>
      </c>
      <c r="J21" s="14">
        <f t="shared" si="1"/>
        <v>33</v>
      </c>
      <c r="K21" s="14">
        <f t="shared" si="1"/>
        <v>1</v>
      </c>
      <c r="L21" s="14">
        <f t="shared" si="1"/>
        <v>1</v>
      </c>
      <c r="M21" s="14">
        <f t="shared" si="1"/>
        <v>1</v>
      </c>
      <c r="N21" s="14">
        <f t="shared" si="1"/>
        <v>1</v>
      </c>
      <c r="O21" s="14">
        <f t="shared" si="1"/>
        <v>1</v>
      </c>
      <c r="P21" s="14">
        <f t="shared" si="1"/>
        <v>1</v>
      </c>
      <c r="Q21" s="14">
        <f t="shared" si="1"/>
        <v>1</v>
      </c>
      <c r="R21" s="14">
        <f t="shared" si="1"/>
        <v>1</v>
      </c>
      <c r="S21" s="14">
        <f t="shared" si="1"/>
        <v>2</v>
      </c>
      <c r="T21" s="14">
        <f t="shared" si="1"/>
        <v>2</v>
      </c>
      <c r="U21" s="14">
        <f t="shared" si="1"/>
        <v>1</v>
      </c>
      <c r="V21" s="14">
        <f t="shared" si="1"/>
        <v>1</v>
      </c>
      <c r="W21" s="14">
        <f t="shared" si="1"/>
        <v>1</v>
      </c>
      <c r="X21" s="14">
        <f t="shared" si="1"/>
        <v>2</v>
      </c>
      <c r="Y21" s="14">
        <f t="shared" si="1"/>
        <v>7</v>
      </c>
      <c r="Z21" s="14">
        <f t="shared" si="1"/>
        <v>1</v>
      </c>
      <c r="AA21" s="14">
        <f t="shared" si="1"/>
        <v>1</v>
      </c>
      <c r="AB21" s="14">
        <f t="shared" si="1"/>
        <v>1</v>
      </c>
      <c r="AC21" s="14">
        <f t="shared" si="1"/>
        <v>3</v>
      </c>
      <c r="AD21" s="14">
        <f t="shared" si="1"/>
        <v>4</v>
      </c>
      <c r="AE21" s="14">
        <f t="shared" si="1"/>
        <v>5</v>
      </c>
      <c r="AF21" s="14">
        <f t="shared" si="1"/>
        <v>5</v>
      </c>
      <c r="AG21" s="14">
        <f t="shared" si="1"/>
        <v>4</v>
      </c>
      <c r="AH21" s="14">
        <f t="shared" si="1"/>
        <v>9</v>
      </c>
      <c r="AI21" s="14">
        <f t="shared" si="1"/>
        <v>13</v>
      </c>
      <c r="AJ21" s="14">
        <f t="shared" si="1"/>
        <v>8</v>
      </c>
      <c r="AK21" s="14">
        <f t="shared" si="1"/>
        <v>8</v>
      </c>
      <c r="AL21" s="14">
        <f t="shared" si="1"/>
        <v>20</v>
      </c>
      <c r="AM21" s="14">
        <f t="shared" si="1"/>
        <v>15</v>
      </c>
      <c r="AN21" s="14">
        <f t="shared" si="1"/>
        <v>21</v>
      </c>
      <c r="AO21" s="14">
        <f t="shared" si="1"/>
        <v>14</v>
      </c>
    </row>
  </sheetData>
  <mergeCells count="6">
    <mergeCell ref="K1:AO1"/>
    <mergeCell ref="A1:A2"/>
    <mergeCell ref="B1:C1"/>
    <mergeCell ref="D1:D2"/>
    <mergeCell ref="E1:E2"/>
    <mergeCell ref="F1:J1"/>
  </mergeCells>
  <pageMargins left="0.7" right="0.7" top="0.75" bottom="0.75" header="0.3" footer="0.3"/>
  <pageSetup paperSize="9" orientation="portrait" horizontalDpi="300" verticalDpi="300" copies="0" r:id="rId1"/>
  <ignoredErrors>
    <ignoredError sqref="F2:J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opLeftCell="B1" workbookViewId="0"/>
  </sheetViews>
  <sheetFormatPr defaultColWidth="8.85546875" defaultRowHeight="15" x14ac:dyDescent="0.25"/>
  <cols>
    <col min="1" max="1" width="0" style="1" hidden="1" customWidth="1"/>
    <col min="2" max="2" width="21.85546875" style="1" customWidth="1"/>
    <col min="3" max="3" width="6" style="1" customWidth="1"/>
    <col min="4" max="4" width="9.140625" style="1" customWidth="1"/>
    <col min="5" max="5" width="17.28515625" style="1" customWidth="1"/>
    <col min="6" max="6" width="43.28515625" style="1" customWidth="1"/>
    <col min="7" max="7" width="33.28515625" style="1" customWidth="1"/>
    <col min="8" max="8" width="6.28515625" style="1" customWidth="1"/>
    <col min="9" max="9" width="5.140625" style="1" customWidth="1"/>
    <col min="10" max="16384" width="8.85546875" style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9</v>
      </c>
      <c r="B2" s="3" t="s">
        <v>10</v>
      </c>
      <c r="C2" s="2">
        <v>1995</v>
      </c>
      <c r="D2" s="4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2">
        <v>0</v>
      </c>
    </row>
    <row r="3" spans="1:9" x14ac:dyDescent="0.25">
      <c r="A3" s="5" t="s">
        <v>16</v>
      </c>
      <c r="B3" s="6" t="s">
        <v>17</v>
      </c>
      <c r="C3" s="5">
        <v>2000</v>
      </c>
      <c r="D3" s="7" t="s">
        <v>18</v>
      </c>
      <c r="E3" s="6" t="s">
        <v>19</v>
      </c>
      <c r="F3" s="6" t="s">
        <v>20</v>
      </c>
      <c r="G3" s="6" t="s">
        <v>21</v>
      </c>
      <c r="H3" s="6" t="s">
        <v>15</v>
      </c>
      <c r="I3" s="5">
        <v>0</v>
      </c>
    </row>
    <row r="4" spans="1:9" x14ac:dyDescent="0.25">
      <c r="A4" s="5" t="s">
        <v>22</v>
      </c>
      <c r="B4" s="6" t="s">
        <v>23</v>
      </c>
      <c r="C4" s="5">
        <v>1989</v>
      </c>
      <c r="D4" s="7" t="s">
        <v>11</v>
      </c>
      <c r="E4" s="6" t="s">
        <v>12</v>
      </c>
      <c r="F4" s="6" t="s">
        <v>24</v>
      </c>
      <c r="G4" s="6" t="s">
        <v>25</v>
      </c>
      <c r="H4" s="6" t="s">
        <v>15</v>
      </c>
      <c r="I4" s="5">
        <v>0</v>
      </c>
    </row>
    <row r="5" spans="1:9" x14ac:dyDescent="0.25">
      <c r="A5" s="5" t="s">
        <v>26</v>
      </c>
      <c r="B5" s="6" t="s">
        <v>27</v>
      </c>
      <c r="C5" s="5">
        <v>1997</v>
      </c>
      <c r="D5" s="7" t="s">
        <v>18</v>
      </c>
      <c r="E5" s="6" t="s">
        <v>28</v>
      </c>
      <c r="F5" s="6" t="s">
        <v>29</v>
      </c>
      <c r="G5" s="6" t="s">
        <v>30</v>
      </c>
      <c r="H5" s="6" t="s">
        <v>15</v>
      </c>
      <c r="I5" s="5">
        <v>0</v>
      </c>
    </row>
    <row r="6" spans="1:9" x14ac:dyDescent="0.25">
      <c r="A6" s="5" t="s">
        <v>31</v>
      </c>
      <c r="B6" s="6" t="s">
        <v>32</v>
      </c>
      <c r="C6" s="5">
        <v>1996</v>
      </c>
      <c r="D6" s="7" t="s">
        <v>18</v>
      </c>
      <c r="E6" s="6" t="s">
        <v>33</v>
      </c>
      <c r="F6" s="6" t="s">
        <v>34</v>
      </c>
      <c r="G6" s="6" t="s">
        <v>35</v>
      </c>
      <c r="H6" s="6" t="s">
        <v>15</v>
      </c>
      <c r="I6" s="5">
        <v>0</v>
      </c>
    </row>
    <row r="7" spans="1:9" x14ac:dyDescent="0.25">
      <c r="A7" s="5" t="s">
        <v>36</v>
      </c>
      <c r="B7" s="6" t="s">
        <v>37</v>
      </c>
      <c r="C7" s="5">
        <v>1997</v>
      </c>
      <c r="D7" s="7" t="s">
        <v>11</v>
      </c>
      <c r="E7" s="6" t="s">
        <v>38</v>
      </c>
      <c r="F7" s="6" t="s">
        <v>39</v>
      </c>
      <c r="G7" s="6" t="s">
        <v>40</v>
      </c>
      <c r="H7" s="6" t="s">
        <v>41</v>
      </c>
      <c r="I7" s="5">
        <v>0</v>
      </c>
    </row>
    <row r="8" spans="1:9" x14ac:dyDescent="0.25">
      <c r="A8" s="5" t="s">
        <v>42</v>
      </c>
      <c r="B8" s="6" t="s">
        <v>43</v>
      </c>
      <c r="C8" s="5">
        <v>1999</v>
      </c>
      <c r="D8" s="7" t="s">
        <v>44</v>
      </c>
      <c r="E8" s="6" t="s">
        <v>33</v>
      </c>
      <c r="F8" s="6" t="s">
        <v>45</v>
      </c>
      <c r="G8" s="6" t="s">
        <v>46</v>
      </c>
      <c r="H8" s="6" t="s">
        <v>41</v>
      </c>
      <c r="I8" s="5">
        <v>0</v>
      </c>
    </row>
    <row r="9" spans="1:9" x14ac:dyDescent="0.25">
      <c r="A9" s="5" t="s">
        <v>47</v>
      </c>
      <c r="B9" s="6" t="s">
        <v>48</v>
      </c>
      <c r="C9" s="5">
        <v>1984</v>
      </c>
      <c r="D9" s="7" t="s">
        <v>11</v>
      </c>
      <c r="E9" s="6" t="s">
        <v>49</v>
      </c>
      <c r="F9" s="6" t="s">
        <v>50</v>
      </c>
      <c r="G9" s="6"/>
      <c r="H9" s="6" t="s">
        <v>15</v>
      </c>
      <c r="I9" s="5">
        <v>0</v>
      </c>
    </row>
    <row r="10" spans="1:9" x14ac:dyDescent="0.25">
      <c r="A10" s="5" t="s">
        <v>51</v>
      </c>
      <c r="B10" s="6" t="s">
        <v>52</v>
      </c>
      <c r="C10" s="5">
        <v>1998</v>
      </c>
      <c r="D10" s="7" t="s">
        <v>18</v>
      </c>
      <c r="E10" s="6" t="s">
        <v>53</v>
      </c>
      <c r="F10" s="6" t="s">
        <v>54</v>
      </c>
      <c r="G10" s="6" t="s">
        <v>55</v>
      </c>
      <c r="H10" s="6" t="s">
        <v>15</v>
      </c>
      <c r="I10" s="5">
        <v>0</v>
      </c>
    </row>
    <row r="11" spans="1:9" x14ac:dyDescent="0.25">
      <c r="A11" s="5" t="s">
        <v>56</v>
      </c>
      <c r="B11" s="6" t="s">
        <v>57</v>
      </c>
      <c r="C11" s="5">
        <v>1998</v>
      </c>
      <c r="D11" s="7" t="s">
        <v>18</v>
      </c>
      <c r="E11" s="6" t="s">
        <v>28</v>
      </c>
      <c r="F11" s="6" t="s">
        <v>58</v>
      </c>
      <c r="G11" s="6" t="s">
        <v>59</v>
      </c>
      <c r="H11" s="6" t="s">
        <v>15</v>
      </c>
      <c r="I11" s="5">
        <v>0</v>
      </c>
    </row>
    <row r="12" spans="1:9" x14ac:dyDescent="0.25">
      <c r="A12" s="5" t="s">
        <v>60</v>
      </c>
      <c r="B12" s="6" t="s">
        <v>61</v>
      </c>
      <c r="C12" s="5">
        <v>1986</v>
      </c>
      <c r="D12" s="7" t="s">
        <v>44</v>
      </c>
      <c r="E12" s="6" t="s">
        <v>49</v>
      </c>
      <c r="F12" s="6" t="s">
        <v>62</v>
      </c>
      <c r="G12" s="6" t="s">
        <v>63</v>
      </c>
      <c r="H12" s="6" t="s">
        <v>15</v>
      </c>
      <c r="I12" s="5">
        <v>0</v>
      </c>
    </row>
    <row r="13" spans="1:9" x14ac:dyDescent="0.25">
      <c r="A13" s="5" t="s">
        <v>64</v>
      </c>
      <c r="B13" s="6" t="s">
        <v>65</v>
      </c>
      <c r="C13" s="5">
        <v>1998</v>
      </c>
      <c r="D13" s="7" t="s">
        <v>18</v>
      </c>
      <c r="E13" s="6" t="s">
        <v>66</v>
      </c>
      <c r="F13" s="6" t="s">
        <v>67</v>
      </c>
      <c r="G13" s="6" t="s">
        <v>68</v>
      </c>
      <c r="H13" s="6" t="s">
        <v>15</v>
      </c>
      <c r="I13" s="5">
        <v>0</v>
      </c>
    </row>
    <row r="14" spans="1:9" x14ac:dyDescent="0.25">
      <c r="A14" s="5" t="s">
        <v>69</v>
      </c>
      <c r="B14" s="6" t="s">
        <v>70</v>
      </c>
      <c r="C14" s="5">
        <v>1965</v>
      </c>
      <c r="D14" s="7" t="s">
        <v>11</v>
      </c>
      <c r="E14" s="6" t="s">
        <v>71</v>
      </c>
      <c r="F14" s="6" t="s">
        <v>72</v>
      </c>
      <c r="G14" s="6" t="s">
        <v>73</v>
      </c>
      <c r="H14" s="6" t="s">
        <v>15</v>
      </c>
      <c r="I14" s="5">
        <v>0</v>
      </c>
    </row>
    <row r="15" spans="1:9" x14ac:dyDescent="0.25">
      <c r="A15" s="5" t="s">
        <v>74</v>
      </c>
      <c r="B15" s="6" t="s">
        <v>75</v>
      </c>
      <c r="C15" s="5">
        <v>2001</v>
      </c>
      <c r="D15" s="7" t="s">
        <v>44</v>
      </c>
      <c r="E15" s="6" t="s">
        <v>28</v>
      </c>
      <c r="F15" s="6" t="s">
        <v>58</v>
      </c>
      <c r="G15" s="6" t="s">
        <v>76</v>
      </c>
      <c r="H15" s="6" t="s">
        <v>15</v>
      </c>
      <c r="I15" s="5">
        <v>0</v>
      </c>
    </row>
    <row r="16" spans="1:9" x14ac:dyDescent="0.25">
      <c r="A16" s="5" t="s">
        <v>77</v>
      </c>
      <c r="B16" s="6" t="s">
        <v>78</v>
      </c>
      <c r="C16" s="5">
        <v>2000</v>
      </c>
      <c r="D16" s="7" t="s">
        <v>44</v>
      </c>
      <c r="E16" s="6" t="s">
        <v>49</v>
      </c>
      <c r="F16" s="6" t="s">
        <v>79</v>
      </c>
      <c r="G16" s="6" t="s">
        <v>80</v>
      </c>
      <c r="H16" s="6" t="s">
        <v>15</v>
      </c>
      <c r="I16" s="5">
        <v>0</v>
      </c>
    </row>
    <row r="17" spans="1:9" x14ac:dyDescent="0.25">
      <c r="A17" s="5" t="s">
        <v>81</v>
      </c>
      <c r="B17" s="6" t="s">
        <v>82</v>
      </c>
      <c r="C17" s="5">
        <v>1999</v>
      </c>
      <c r="D17" s="7" t="s">
        <v>18</v>
      </c>
      <c r="E17" s="6" t="s">
        <v>49</v>
      </c>
      <c r="F17" s="6" t="s">
        <v>83</v>
      </c>
      <c r="G17" s="6" t="s">
        <v>84</v>
      </c>
      <c r="H17" s="6" t="s">
        <v>15</v>
      </c>
      <c r="I17" s="5">
        <v>0</v>
      </c>
    </row>
    <row r="18" spans="1:9" x14ac:dyDescent="0.25">
      <c r="A18" s="5" t="s">
        <v>85</v>
      </c>
      <c r="B18" s="6" t="s">
        <v>86</v>
      </c>
      <c r="C18" s="5">
        <v>1995</v>
      </c>
      <c r="D18" s="7" t="s">
        <v>11</v>
      </c>
      <c r="E18" s="6" t="s">
        <v>87</v>
      </c>
      <c r="F18" s="6" t="s">
        <v>88</v>
      </c>
      <c r="G18" s="6" t="s">
        <v>89</v>
      </c>
      <c r="H18" s="6" t="s">
        <v>15</v>
      </c>
      <c r="I18" s="5">
        <v>0</v>
      </c>
    </row>
    <row r="19" spans="1:9" x14ac:dyDescent="0.25">
      <c r="A19" s="5" t="s">
        <v>90</v>
      </c>
      <c r="B19" s="6" t="s">
        <v>91</v>
      </c>
      <c r="C19" s="5">
        <v>1990</v>
      </c>
      <c r="D19" s="7" t="s">
        <v>18</v>
      </c>
      <c r="E19" s="6" t="s">
        <v>92</v>
      </c>
      <c r="F19" s="6" t="s">
        <v>93</v>
      </c>
      <c r="G19" s="6" t="s">
        <v>94</v>
      </c>
      <c r="H19" s="6" t="s">
        <v>41</v>
      </c>
      <c r="I19" s="5">
        <v>0</v>
      </c>
    </row>
    <row r="20" spans="1:9" x14ac:dyDescent="0.25">
      <c r="A20" s="5" t="s">
        <v>95</v>
      </c>
      <c r="B20" s="6" t="s">
        <v>96</v>
      </c>
      <c r="C20" s="5">
        <v>1995</v>
      </c>
      <c r="D20" s="7" t="s">
        <v>18</v>
      </c>
      <c r="E20" s="6" t="s">
        <v>97</v>
      </c>
      <c r="F20" s="6" t="s">
        <v>98</v>
      </c>
      <c r="G20" s="6" t="s">
        <v>99</v>
      </c>
      <c r="H20" s="6" t="s">
        <v>15</v>
      </c>
      <c r="I20" s="5">
        <v>0</v>
      </c>
    </row>
    <row r="21" spans="1:9" x14ac:dyDescent="0.25">
      <c r="A21" s="5" t="s">
        <v>100</v>
      </c>
      <c r="B21" s="6" t="s">
        <v>101</v>
      </c>
      <c r="C21" s="5">
        <v>1997</v>
      </c>
      <c r="D21" s="7" t="s">
        <v>18</v>
      </c>
      <c r="E21" s="6" t="s">
        <v>102</v>
      </c>
      <c r="F21" s="6" t="s">
        <v>103</v>
      </c>
      <c r="G21" s="6" t="s">
        <v>104</v>
      </c>
      <c r="H21" s="6" t="s">
        <v>15</v>
      </c>
      <c r="I21" s="5">
        <v>0</v>
      </c>
    </row>
    <row r="22" spans="1:9" x14ac:dyDescent="0.25">
      <c r="A22" s="5" t="s">
        <v>105</v>
      </c>
      <c r="B22" s="6" t="s">
        <v>106</v>
      </c>
      <c r="C22" s="5">
        <v>1995</v>
      </c>
      <c r="D22" s="7" t="s">
        <v>18</v>
      </c>
      <c r="E22" s="6" t="s">
        <v>49</v>
      </c>
      <c r="F22" s="6" t="s">
        <v>107</v>
      </c>
      <c r="G22" s="6" t="s">
        <v>108</v>
      </c>
      <c r="H22" s="6" t="s">
        <v>15</v>
      </c>
      <c r="I22" s="5">
        <v>0</v>
      </c>
    </row>
    <row r="23" spans="1:9" x14ac:dyDescent="0.25">
      <c r="A23" s="5" t="s">
        <v>109</v>
      </c>
      <c r="B23" s="6" t="s">
        <v>110</v>
      </c>
      <c r="C23" s="5">
        <v>1998</v>
      </c>
      <c r="D23" s="7" t="s">
        <v>18</v>
      </c>
      <c r="E23" s="6" t="s">
        <v>92</v>
      </c>
      <c r="F23" s="6" t="s">
        <v>111</v>
      </c>
      <c r="G23" s="6" t="s">
        <v>112</v>
      </c>
      <c r="H23" s="6" t="s">
        <v>15</v>
      </c>
      <c r="I23" s="5">
        <v>0</v>
      </c>
    </row>
    <row r="24" spans="1:9" x14ac:dyDescent="0.25">
      <c r="A24" s="5" t="s">
        <v>113</v>
      </c>
      <c r="B24" s="6" t="s">
        <v>114</v>
      </c>
      <c r="C24" s="5">
        <v>1994</v>
      </c>
      <c r="D24" s="7" t="s">
        <v>11</v>
      </c>
      <c r="E24" s="6" t="s">
        <v>12</v>
      </c>
      <c r="F24" s="6" t="s">
        <v>13</v>
      </c>
      <c r="G24" s="6" t="s">
        <v>14</v>
      </c>
      <c r="H24" s="6" t="s">
        <v>15</v>
      </c>
      <c r="I24" s="5">
        <v>0</v>
      </c>
    </row>
    <row r="25" spans="1:9" x14ac:dyDescent="0.25">
      <c r="A25" s="5" t="s">
        <v>115</v>
      </c>
      <c r="B25" s="6" t="s">
        <v>116</v>
      </c>
      <c r="C25" s="5">
        <v>1999</v>
      </c>
      <c r="D25" s="7" t="s">
        <v>18</v>
      </c>
      <c r="E25" s="6" t="s">
        <v>33</v>
      </c>
      <c r="F25" s="6" t="s">
        <v>45</v>
      </c>
      <c r="G25" s="6" t="s">
        <v>117</v>
      </c>
      <c r="H25" s="6" t="s">
        <v>41</v>
      </c>
      <c r="I25" s="5">
        <v>0</v>
      </c>
    </row>
    <row r="26" spans="1:9" x14ac:dyDescent="0.25">
      <c r="A26" s="5" t="s">
        <v>118</v>
      </c>
      <c r="B26" s="6" t="s">
        <v>119</v>
      </c>
      <c r="C26" s="5">
        <v>1998</v>
      </c>
      <c r="D26" s="7" t="s">
        <v>18</v>
      </c>
      <c r="E26" s="6" t="s">
        <v>120</v>
      </c>
      <c r="F26" s="6" t="s">
        <v>121</v>
      </c>
      <c r="G26" s="6" t="s">
        <v>122</v>
      </c>
      <c r="H26" s="6" t="s">
        <v>15</v>
      </c>
      <c r="I26" s="5">
        <v>0</v>
      </c>
    </row>
    <row r="27" spans="1:9" x14ac:dyDescent="0.25">
      <c r="A27" s="5" t="s">
        <v>123</v>
      </c>
      <c r="B27" s="6" t="s">
        <v>124</v>
      </c>
      <c r="C27" s="5">
        <v>1998</v>
      </c>
      <c r="D27" s="7" t="s">
        <v>18</v>
      </c>
      <c r="E27" s="6" t="s">
        <v>120</v>
      </c>
      <c r="F27" s="6" t="s">
        <v>125</v>
      </c>
      <c r="G27" s="6" t="s">
        <v>122</v>
      </c>
      <c r="H27" s="6" t="s">
        <v>15</v>
      </c>
      <c r="I27" s="5">
        <v>0</v>
      </c>
    </row>
    <row r="28" spans="1:9" x14ac:dyDescent="0.25">
      <c r="A28" s="5" t="s">
        <v>126</v>
      </c>
      <c r="B28" s="6" t="s">
        <v>127</v>
      </c>
      <c r="C28" s="5">
        <v>1999</v>
      </c>
      <c r="D28" s="7" t="s">
        <v>18</v>
      </c>
      <c r="E28" s="6" t="s">
        <v>120</v>
      </c>
      <c r="F28" s="6" t="s">
        <v>128</v>
      </c>
      <c r="G28" s="6" t="s">
        <v>129</v>
      </c>
      <c r="H28" s="6" t="s">
        <v>15</v>
      </c>
      <c r="I28" s="5">
        <v>0</v>
      </c>
    </row>
    <row r="29" spans="1:9" x14ac:dyDescent="0.25">
      <c r="A29" s="5" t="s">
        <v>130</v>
      </c>
      <c r="B29" s="6" t="s">
        <v>131</v>
      </c>
      <c r="C29" s="5">
        <v>1995</v>
      </c>
      <c r="D29" s="7" t="s">
        <v>11</v>
      </c>
      <c r="E29" s="6" t="s">
        <v>33</v>
      </c>
      <c r="F29" s="6" t="s">
        <v>132</v>
      </c>
      <c r="G29" s="6" t="s">
        <v>133</v>
      </c>
      <c r="H29" s="6" t="s">
        <v>41</v>
      </c>
      <c r="I29" s="5">
        <v>0</v>
      </c>
    </row>
    <row r="30" spans="1:9" x14ac:dyDescent="0.25">
      <c r="A30" s="5" t="s">
        <v>134</v>
      </c>
      <c r="B30" s="6" t="s">
        <v>135</v>
      </c>
      <c r="C30" s="5">
        <v>1999</v>
      </c>
      <c r="D30" s="7" t="s">
        <v>44</v>
      </c>
      <c r="E30" s="6" t="s">
        <v>136</v>
      </c>
      <c r="F30" s="6" t="s">
        <v>137</v>
      </c>
      <c r="G30" s="6" t="s">
        <v>138</v>
      </c>
      <c r="H30" s="6" t="s">
        <v>15</v>
      </c>
      <c r="I30" s="5">
        <v>0</v>
      </c>
    </row>
    <row r="31" spans="1:9" x14ac:dyDescent="0.25">
      <c r="A31" s="5" t="s">
        <v>139</v>
      </c>
      <c r="B31" s="6" t="s">
        <v>140</v>
      </c>
      <c r="C31" s="5">
        <v>1994</v>
      </c>
      <c r="D31" s="7" t="s">
        <v>11</v>
      </c>
      <c r="E31" s="6" t="s">
        <v>102</v>
      </c>
      <c r="F31" s="6" t="s">
        <v>141</v>
      </c>
      <c r="G31" s="6" t="s">
        <v>142</v>
      </c>
      <c r="H31" s="6" t="s">
        <v>15</v>
      </c>
      <c r="I31" s="5">
        <v>0</v>
      </c>
    </row>
    <row r="32" spans="1:9" x14ac:dyDescent="0.25">
      <c r="A32" s="5" t="s">
        <v>143</v>
      </c>
      <c r="B32" s="6" t="s">
        <v>144</v>
      </c>
      <c r="C32" s="5">
        <v>1992</v>
      </c>
      <c r="D32" s="7" t="s">
        <v>44</v>
      </c>
      <c r="E32" s="6" t="s">
        <v>145</v>
      </c>
      <c r="F32" s="6" t="s">
        <v>146</v>
      </c>
      <c r="G32" s="6" t="s">
        <v>147</v>
      </c>
      <c r="H32" s="6" t="s">
        <v>15</v>
      </c>
      <c r="I32" s="5">
        <v>0</v>
      </c>
    </row>
    <row r="33" spans="1:9" x14ac:dyDescent="0.25">
      <c r="A33" s="5" t="s">
        <v>148</v>
      </c>
      <c r="B33" s="6" t="s">
        <v>149</v>
      </c>
      <c r="C33" s="5">
        <v>1997</v>
      </c>
      <c r="D33" s="7" t="s">
        <v>18</v>
      </c>
      <c r="E33" s="6" t="s">
        <v>150</v>
      </c>
      <c r="F33" s="6" t="s">
        <v>151</v>
      </c>
      <c r="G33" s="6" t="s">
        <v>152</v>
      </c>
      <c r="H33" s="6" t="s">
        <v>15</v>
      </c>
      <c r="I33" s="5">
        <v>0</v>
      </c>
    </row>
    <row r="34" spans="1:9" x14ac:dyDescent="0.25">
      <c r="A34" s="5" t="s">
        <v>153</v>
      </c>
      <c r="B34" s="6" t="s">
        <v>154</v>
      </c>
      <c r="C34" s="5">
        <v>1996</v>
      </c>
      <c r="D34" s="7" t="s">
        <v>11</v>
      </c>
      <c r="E34" s="6" t="s">
        <v>19</v>
      </c>
      <c r="F34" s="6" t="s">
        <v>155</v>
      </c>
      <c r="G34" s="6" t="s">
        <v>156</v>
      </c>
      <c r="H34" s="6" t="s">
        <v>41</v>
      </c>
      <c r="I34" s="5">
        <v>0</v>
      </c>
    </row>
    <row r="35" spans="1:9" x14ac:dyDescent="0.25">
      <c r="A35" s="5" t="s">
        <v>157</v>
      </c>
      <c r="B35" s="6" t="s">
        <v>158</v>
      </c>
      <c r="C35" s="5">
        <v>1989</v>
      </c>
      <c r="D35" s="7" t="s">
        <v>11</v>
      </c>
      <c r="E35" s="6" t="s">
        <v>102</v>
      </c>
      <c r="F35" s="6" t="s">
        <v>141</v>
      </c>
      <c r="G35" s="6" t="s">
        <v>159</v>
      </c>
      <c r="H35" s="6" t="s">
        <v>15</v>
      </c>
      <c r="I35" s="5">
        <v>0</v>
      </c>
    </row>
    <row r="36" spans="1:9" x14ac:dyDescent="0.25">
      <c r="A36" s="5" t="s">
        <v>160</v>
      </c>
      <c r="B36" s="6" t="s">
        <v>161</v>
      </c>
      <c r="C36" s="5">
        <v>1994</v>
      </c>
      <c r="D36" s="7" t="s">
        <v>18</v>
      </c>
      <c r="E36" s="6" t="s">
        <v>162</v>
      </c>
      <c r="F36" s="6" t="s">
        <v>163</v>
      </c>
      <c r="G36" s="6" t="s">
        <v>164</v>
      </c>
      <c r="H36" s="6" t="s">
        <v>15</v>
      </c>
      <c r="I36" s="5">
        <v>0</v>
      </c>
    </row>
    <row r="37" spans="1:9" x14ac:dyDescent="0.25">
      <c r="A37" s="5" t="s">
        <v>165</v>
      </c>
      <c r="B37" s="6" t="s">
        <v>166</v>
      </c>
      <c r="C37" s="5">
        <v>1985</v>
      </c>
      <c r="D37" s="7" t="s">
        <v>11</v>
      </c>
      <c r="E37" s="6" t="s">
        <v>33</v>
      </c>
      <c r="F37" s="6" t="s">
        <v>167</v>
      </c>
      <c r="G37" s="6" t="s">
        <v>168</v>
      </c>
      <c r="H37" s="6" t="s">
        <v>15</v>
      </c>
      <c r="I37" s="5">
        <v>0</v>
      </c>
    </row>
    <row r="38" spans="1:9" x14ac:dyDescent="0.25">
      <c r="A38" s="5" t="s">
        <v>169</v>
      </c>
      <c r="B38" s="6" t="s">
        <v>170</v>
      </c>
      <c r="C38" s="5">
        <v>1998</v>
      </c>
      <c r="D38" s="7" t="s">
        <v>18</v>
      </c>
      <c r="E38" s="6" t="s">
        <v>33</v>
      </c>
      <c r="F38" s="6" t="s">
        <v>171</v>
      </c>
      <c r="G38" s="6" t="s">
        <v>172</v>
      </c>
      <c r="H38" s="6" t="s">
        <v>41</v>
      </c>
      <c r="I38" s="5">
        <v>0</v>
      </c>
    </row>
    <row r="39" spans="1:9" x14ac:dyDescent="0.25">
      <c r="A39" s="5" t="s">
        <v>173</v>
      </c>
      <c r="B39" s="6" t="s">
        <v>174</v>
      </c>
      <c r="C39" s="5">
        <v>1998</v>
      </c>
      <c r="D39" s="7" t="s">
        <v>18</v>
      </c>
      <c r="E39" s="6" t="s">
        <v>175</v>
      </c>
      <c r="F39" s="6" t="s">
        <v>137</v>
      </c>
      <c r="G39" s="6" t="s">
        <v>138</v>
      </c>
      <c r="H39" s="6" t="s">
        <v>15</v>
      </c>
      <c r="I39" s="5">
        <v>0</v>
      </c>
    </row>
    <row r="40" spans="1:9" x14ac:dyDescent="0.25">
      <c r="A40" s="5" t="s">
        <v>176</v>
      </c>
      <c r="B40" s="6" t="s">
        <v>177</v>
      </c>
      <c r="C40" s="5">
        <v>1998</v>
      </c>
      <c r="D40" s="7" t="s">
        <v>18</v>
      </c>
      <c r="E40" s="6" t="s">
        <v>33</v>
      </c>
      <c r="F40" s="6" t="s">
        <v>178</v>
      </c>
      <c r="G40" s="6" t="s">
        <v>179</v>
      </c>
      <c r="H40" s="6" t="s">
        <v>15</v>
      </c>
      <c r="I40" s="5">
        <v>0</v>
      </c>
    </row>
    <row r="41" spans="1:9" x14ac:dyDescent="0.25">
      <c r="A41" s="5" t="s">
        <v>180</v>
      </c>
      <c r="B41" s="6" t="s">
        <v>181</v>
      </c>
      <c r="C41" s="5">
        <v>2001</v>
      </c>
      <c r="D41" s="7" t="s">
        <v>44</v>
      </c>
      <c r="E41" s="6" t="s">
        <v>136</v>
      </c>
      <c r="F41" s="6" t="s">
        <v>137</v>
      </c>
      <c r="G41" s="6" t="s">
        <v>138</v>
      </c>
      <c r="H41" s="6" t="s">
        <v>41</v>
      </c>
      <c r="I41" s="5">
        <v>0</v>
      </c>
    </row>
    <row r="42" spans="1:9" x14ac:dyDescent="0.25">
      <c r="A42" s="5" t="s">
        <v>182</v>
      </c>
      <c r="B42" s="6" t="s">
        <v>183</v>
      </c>
      <c r="C42" s="5">
        <v>1999</v>
      </c>
      <c r="D42" s="7" t="s">
        <v>18</v>
      </c>
      <c r="E42" s="6" t="s">
        <v>12</v>
      </c>
      <c r="F42" s="6" t="s">
        <v>184</v>
      </c>
      <c r="G42" s="6" t="s">
        <v>185</v>
      </c>
      <c r="H42" s="6" t="s">
        <v>41</v>
      </c>
      <c r="I42" s="5">
        <v>0</v>
      </c>
    </row>
    <row r="43" spans="1:9" x14ac:dyDescent="0.25">
      <c r="A43" s="5" t="s">
        <v>186</v>
      </c>
      <c r="B43" s="6" t="s">
        <v>187</v>
      </c>
      <c r="C43" s="5">
        <v>2000</v>
      </c>
      <c r="D43" s="7" t="s">
        <v>44</v>
      </c>
      <c r="E43" s="6" t="s">
        <v>49</v>
      </c>
      <c r="F43" s="6" t="s">
        <v>83</v>
      </c>
      <c r="G43" s="6" t="s">
        <v>84</v>
      </c>
      <c r="H43" s="6" t="s">
        <v>15</v>
      </c>
      <c r="I43" s="5">
        <v>0</v>
      </c>
    </row>
    <row r="44" spans="1:9" x14ac:dyDescent="0.25">
      <c r="A44" s="5" t="s">
        <v>188</v>
      </c>
      <c r="B44" s="6" t="s">
        <v>189</v>
      </c>
      <c r="C44" s="5">
        <v>1997</v>
      </c>
      <c r="D44" s="7" t="s">
        <v>11</v>
      </c>
      <c r="E44" s="6" t="s">
        <v>49</v>
      </c>
      <c r="F44" s="6" t="s">
        <v>190</v>
      </c>
      <c r="G44" s="6" t="s">
        <v>191</v>
      </c>
      <c r="H44" s="6" t="s">
        <v>15</v>
      </c>
      <c r="I44" s="5">
        <v>0</v>
      </c>
    </row>
    <row r="45" spans="1:9" x14ac:dyDescent="0.25">
      <c r="A45" s="5" t="s">
        <v>192</v>
      </c>
      <c r="B45" s="6" t="s">
        <v>193</v>
      </c>
      <c r="C45" s="5">
        <v>1996</v>
      </c>
      <c r="D45" s="7" t="s">
        <v>11</v>
      </c>
      <c r="E45" s="6" t="s">
        <v>19</v>
      </c>
      <c r="F45" s="6" t="s">
        <v>194</v>
      </c>
      <c r="G45" s="6" t="s">
        <v>21</v>
      </c>
      <c r="H45" s="6" t="s">
        <v>15</v>
      </c>
      <c r="I45" s="5">
        <v>0</v>
      </c>
    </row>
    <row r="46" spans="1:9" x14ac:dyDescent="0.25">
      <c r="A46" s="5" t="s">
        <v>195</v>
      </c>
      <c r="B46" s="6" t="s">
        <v>196</v>
      </c>
      <c r="C46" s="5">
        <v>2001</v>
      </c>
      <c r="D46" s="7" t="s">
        <v>44</v>
      </c>
      <c r="E46" s="6" t="s">
        <v>197</v>
      </c>
      <c r="F46" s="6" t="s">
        <v>198</v>
      </c>
      <c r="G46" s="6" t="s">
        <v>199</v>
      </c>
      <c r="H46" s="6" t="s">
        <v>41</v>
      </c>
      <c r="I46" s="5">
        <v>0</v>
      </c>
    </row>
    <row r="47" spans="1:9" x14ac:dyDescent="0.25">
      <c r="A47" s="5" t="s">
        <v>200</v>
      </c>
      <c r="B47" s="6" t="s">
        <v>201</v>
      </c>
      <c r="C47" s="5">
        <v>1994</v>
      </c>
      <c r="D47" s="7" t="s">
        <v>11</v>
      </c>
      <c r="E47" s="6" t="s">
        <v>102</v>
      </c>
      <c r="F47" s="6" t="s">
        <v>103</v>
      </c>
      <c r="G47" s="6" t="s">
        <v>142</v>
      </c>
      <c r="H47" s="6" t="s">
        <v>15</v>
      </c>
      <c r="I47" s="5">
        <v>0</v>
      </c>
    </row>
    <row r="48" spans="1:9" x14ac:dyDescent="0.25">
      <c r="A48" s="5" t="s">
        <v>202</v>
      </c>
      <c r="B48" s="6" t="s">
        <v>203</v>
      </c>
      <c r="C48" s="5">
        <v>2000</v>
      </c>
      <c r="D48" s="7" t="s">
        <v>44</v>
      </c>
      <c r="E48" s="6" t="s">
        <v>204</v>
      </c>
      <c r="F48" s="6" t="s">
        <v>205</v>
      </c>
      <c r="G48" s="6" t="s">
        <v>206</v>
      </c>
      <c r="H48" s="6" t="s">
        <v>15</v>
      </c>
      <c r="I48" s="5">
        <v>0</v>
      </c>
    </row>
    <row r="49" spans="1:9" x14ac:dyDescent="0.25">
      <c r="A49" s="5" t="s">
        <v>207</v>
      </c>
      <c r="B49" s="6" t="s">
        <v>208</v>
      </c>
      <c r="C49" s="5">
        <v>1976</v>
      </c>
      <c r="D49" s="7" t="s">
        <v>11</v>
      </c>
      <c r="E49" s="6" t="s">
        <v>102</v>
      </c>
      <c r="F49" s="6" t="s">
        <v>209</v>
      </c>
      <c r="G49" s="6" t="s">
        <v>210</v>
      </c>
      <c r="H49" s="6" t="s">
        <v>15</v>
      </c>
      <c r="I49" s="5">
        <v>0</v>
      </c>
    </row>
    <row r="50" spans="1:9" x14ac:dyDescent="0.25">
      <c r="A50" s="5" t="s">
        <v>211</v>
      </c>
      <c r="B50" s="6" t="s">
        <v>212</v>
      </c>
      <c r="C50" s="5">
        <v>1992</v>
      </c>
      <c r="D50" s="7" t="s">
        <v>18</v>
      </c>
      <c r="E50" s="6" t="s">
        <v>162</v>
      </c>
      <c r="F50" s="6" t="s">
        <v>163</v>
      </c>
      <c r="G50" s="6" t="s">
        <v>164</v>
      </c>
      <c r="H50" s="6" t="s">
        <v>15</v>
      </c>
      <c r="I50" s="5">
        <v>0</v>
      </c>
    </row>
    <row r="51" spans="1:9" x14ac:dyDescent="0.25">
      <c r="A51" s="5" t="s">
        <v>213</v>
      </c>
      <c r="B51" s="6" t="s">
        <v>214</v>
      </c>
      <c r="C51" s="5">
        <v>1996</v>
      </c>
      <c r="D51" s="7" t="s">
        <v>18</v>
      </c>
      <c r="E51" s="6" t="s">
        <v>33</v>
      </c>
      <c r="F51" s="6" t="s">
        <v>215</v>
      </c>
      <c r="G51" s="6" t="s">
        <v>216</v>
      </c>
      <c r="H51" s="6" t="s">
        <v>15</v>
      </c>
      <c r="I51" s="5">
        <v>0</v>
      </c>
    </row>
    <row r="52" spans="1:9" x14ac:dyDescent="0.25">
      <c r="A52" s="5" t="s">
        <v>217</v>
      </c>
      <c r="B52" s="6" t="s">
        <v>218</v>
      </c>
      <c r="C52" s="5">
        <v>1998</v>
      </c>
      <c r="D52" s="7" t="s">
        <v>18</v>
      </c>
      <c r="E52" s="6" t="s">
        <v>120</v>
      </c>
      <c r="F52" s="6" t="s">
        <v>219</v>
      </c>
      <c r="G52" s="6" t="s">
        <v>122</v>
      </c>
      <c r="H52" s="6" t="s">
        <v>41</v>
      </c>
      <c r="I52" s="5">
        <v>0</v>
      </c>
    </row>
    <row r="53" spans="1:9" x14ac:dyDescent="0.25">
      <c r="A53" s="5" t="s">
        <v>220</v>
      </c>
      <c r="B53" s="6" t="s">
        <v>221</v>
      </c>
      <c r="C53" s="5">
        <v>1998</v>
      </c>
      <c r="D53" s="7" t="s">
        <v>18</v>
      </c>
      <c r="E53" s="6" t="s">
        <v>19</v>
      </c>
      <c r="F53" s="6" t="s">
        <v>222</v>
      </c>
      <c r="G53" s="6" t="s">
        <v>223</v>
      </c>
      <c r="H53" s="6" t="s">
        <v>15</v>
      </c>
      <c r="I53" s="5">
        <v>0</v>
      </c>
    </row>
    <row r="54" spans="1:9" x14ac:dyDescent="0.25">
      <c r="A54" s="5" t="s">
        <v>224</v>
      </c>
      <c r="B54" s="6" t="s">
        <v>225</v>
      </c>
      <c r="C54" s="5">
        <v>2000</v>
      </c>
      <c r="D54" s="7" t="s">
        <v>44</v>
      </c>
      <c r="E54" s="6" t="s">
        <v>53</v>
      </c>
      <c r="F54" s="6" t="s">
        <v>205</v>
      </c>
      <c r="G54" s="6" t="s">
        <v>226</v>
      </c>
      <c r="H54" s="6" t="s">
        <v>15</v>
      </c>
      <c r="I54" s="5">
        <v>0</v>
      </c>
    </row>
    <row r="55" spans="1:9" x14ac:dyDescent="0.25">
      <c r="A55" s="5" t="s">
        <v>227</v>
      </c>
      <c r="B55" s="6" t="s">
        <v>228</v>
      </c>
      <c r="C55" s="5">
        <v>1991</v>
      </c>
      <c r="D55" s="7" t="s">
        <v>11</v>
      </c>
      <c r="E55" s="6" t="s">
        <v>33</v>
      </c>
      <c r="F55" s="6" t="s">
        <v>24</v>
      </c>
      <c r="G55" s="6" t="s">
        <v>25</v>
      </c>
      <c r="H55" s="6" t="s">
        <v>15</v>
      </c>
      <c r="I55" s="5">
        <v>0</v>
      </c>
    </row>
    <row r="56" spans="1:9" x14ac:dyDescent="0.25">
      <c r="A56" s="5" t="s">
        <v>229</v>
      </c>
      <c r="B56" s="6" t="s">
        <v>230</v>
      </c>
      <c r="C56" s="5">
        <v>1998</v>
      </c>
      <c r="D56" s="7" t="s">
        <v>18</v>
      </c>
      <c r="E56" s="6" t="s">
        <v>19</v>
      </c>
      <c r="F56" s="6" t="s">
        <v>222</v>
      </c>
      <c r="G56" s="6" t="s">
        <v>223</v>
      </c>
      <c r="H56" s="6" t="s">
        <v>15</v>
      </c>
      <c r="I56" s="5">
        <v>0</v>
      </c>
    </row>
    <row r="57" spans="1:9" x14ac:dyDescent="0.25">
      <c r="A57" s="5" t="s">
        <v>231</v>
      </c>
      <c r="B57" s="6" t="s">
        <v>232</v>
      </c>
      <c r="C57" s="5">
        <v>1995</v>
      </c>
      <c r="D57" s="7" t="s">
        <v>18</v>
      </c>
      <c r="E57" s="6" t="s">
        <v>150</v>
      </c>
      <c r="F57" s="6" t="s">
        <v>151</v>
      </c>
      <c r="G57" s="6" t="s">
        <v>152</v>
      </c>
      <c r="H57" s="6" t="s">
        <v>15</v>
      </c>
      <c r="I57" s="5">
        <v>0</v>
      </c>
    </row>
    <row r="58" spans="1:9" x14ac:dyDescent="0.25">
      <c r="A58" s="5" t="s">
        <v>233</v>
      </c>
      <c r="B58" s="6" t="s">
        <v>234</v>
      </c>
      <c r="C58" s="5">
        <v>1999</v>
      </c>
      <c r="D58" s="7" t="s">
        <v>18</v>
      </c>
      <c r="E58" s="6" t="s">
        <v>235</v>
      </c>
      <c r="F58" s="6" t="s">
        <v>178</v>
      </c>
      <c r="G58" s="6" t="s">
        <v>179</v>
      </c>
      <c r="H58" s="6" t="s">
        <v>15</v>
      </c>
      <c r="I58" s="5">
        <v>0</v>
      </c>
    </row>
    <row r="59" spans="1:9" x14ac:dyDescent="0.25">
      <c r="A59" s="5" t="s">
        <v>236</v>
      </c>
      <c r="B59" s="6" t="s">
        <v>237</v>
      </c>
      <c r="C59" s="5">
        <v>1997</v>
      </c>
      <c r="D59" s="7" t="s">
        <v>11</v>
      </c>
      <c r="E59" s="6" t="s">
        <v>49</v>
      </c>
      <c r="F59" s="6" t="s">
        <v>238</v>
      </c>
      <c r="G59" s="6" t="s">
        <v>191</v>
      </c>
      <c r="H59" s="6" t="s">
        <v>41</v>
      </c>
      <c r="I59" s="5">
        <v>0</v>
      </c>
    </row>
    <row r="60" spans="1:9" x14ac:dyDescent="0.25">
      <c r="A60" s="5" t="s">
        <v>239</v>
      </c>
      <c r="B60" s="6" t="s">
        <v>240</v>
      </c>
      <c r="C60" s="5">
        <v>2000</v>
      </c>
      <c r="D60" s="7" t="s">
        <v>18</v>
      </c>
      <c r="E60" s="6" t="s">
        <v>241</v>
      </c>
      <c r="F60" s="6" t="s">
        <v>242</v>
      </c>
      <c r="G60" s="6" t="s">
        <v>243</v>
      </c>
      <c r="H60" s="6" t="s">
        <v>15</v>
      </c>
      <c r="I60" s="5">
        <v>0</v>
      </c>
    </row>
    <row r="61" spans="1:9" x14ac:dyDescent="0.25">
      <c r="A61" s="5" t="s">
        <v>244</v>
      </c>
      <c r="B61" s="6" t="s">
        <v>245</v>
      </c>
      <c r="C61" s="5">
        <v>1999</v>
      </c>
      <c r="D61" s="7" t="s">
        <v>18</v>
      </c>
      <c r="E61" s="6" t="s">
        <v>33</v>
      </c>
      <c r="F61" s="6" t="s">
        <v>246</v>
      </c>
      <c r="G61" s="6" t="s">
        <v>46</v>
      </c>
      <c r="H61" s="6" t="s">
        <v>15</v>
      </c>
      <c r="I61" s="5">
        <v>0</v>
      </c>
    </row>
    <row r="62" spans="1:9" x14ac:dyDescent="0.25">
      <c r="A62" s="5" t="s">
        <v>247</v>
      </c>
      <c r="B62" s="6" t="s">
        <v>248</v>
      </c>
      <c r="C62" s="5">
        <v>2000</v>
      </c>
      <c r="D62" s="7" t="s">
        <v>44</v>
      </c>
      <c r="E62" s="6" t="s">
        <v>92</v>
      </c>
      <c r="F62" s="6" t="s">
        <v>93</v>
      </c>
      <c r="G62" s="6" t="s">
        <v>249</v>
      </c>
      <c r="H62" s="6" t="s">
        <v>15</v>
      </c>
      <c r="I62" s="5">
        <v>0</v>
      </c>
    </row>
    <row r="63" spans="1:9" x14ac:dyDescent="0.25">
      <c r="A63" s="5" t="s">
        <v>250</v>
      </c>
      <c r="B63" s="6" t="s">
        <v>251</v>
      </c>
      <c r="C63" s="5">
        <v>1985</v>
      </c>
      <c r="D63" s="7" t="s">
        <v>252</v>
      </c>
      <c r="E63" s="6" t="s">
        <v>253</v>
      </c>
      <c r="F63" s="6" t="s">
        <v>254</v>
      </c>
      <c r="G63" s="6" t="s">
        <v>210</v>
      </c>
      <c r="H63" s="6" t="s">
        <v>15</v>
      </c>
      <c r="I63" s="5">
        <v>0</v>
      </c>
    </row>
    <row r="64" spans="1:9" x14ac:dyDescent="0.25">
      <c r="A64" s="5" t="s">
        <v>255</v>
      </c>
      <c r="B64" s="6" t="s">
        <v>256</v>
      </c>
      <c r="C64" s="5">
        <v>1999</v>
      </c>
      <c r="D64" s="7" t="s">
        <v>18</v>
      </c>
      <c r="E64" s="6" t="s">
        <v>49</v>
      </c>
      <c r="F64" s="6" t="s">
        <v>257</v>
      </c>
      <c r="G64" s="6" t="s">
        <v>258</v>
      </c>
      <c r="H64" s="6" t="s">
        <v>41</v>
      </c>
      <c r="I64" s="5">
        <v>0</v>
      </c>
    </row>
    <row r="65" spans="1:9" x14ac:dyDescent="0.25">
      <c r="A65" s="5" t="s">
        <v>259</v>
      </c>
      <c r="B65" s="6" t="s">
        <v>260</v>
      </c>
      <c r="C65" s="5">
        <v>2000</v>
      </c>
      <c r="D65" s="7" t="s">
        <v>18</v>
      </c>
      <c r="E65" s="6" t="s">
        <v>102</v>
      </c>
      <c r="F65" s="6" t="s">
        <v>261</v>
      </c>
      <c r="G65" s="6" t="s">
        <v>142</v>
      </c>
      <c r="H65" s="6" t="s">
        <v>15</v>
      </c>
      <c r="I65" s="5">
        <v>0</v>
      </c>
    </row>
    <row r="66" spans="1:9" x14ac:dyDescent="0.25">
      <c r="A66" s="5" t="s">
        <v>262</v>
      </c>
      <c r="B66" s="6" t="s">
        <v>263</v>
      </c>
      <c r="C66" s="5">
        <v>1985</v>
      </c>
      <c r="D66" s="7" t="s">
        <v>252</v>
      </c>
      <c r="E66" s="6" t="s">
        <v>253</v>
      </c>
      <c r="F66" s="6" t="s">
        <v>254</v>
      </c>
      <c r="G66" s="6" t="s">
        <v>210</v>
      </c>
      <c r="H66" s="6" t="s">
        <v>15</v>
      </c>
      <c r="I66" s="5">
        <v>0</v>
      </c>
    </row>
    <row r="67" spans="1:9" x14ac:dyDescent="0.25">
      <c r="A67" s="5" t="s">
        <v>264</v>
      </c>
      <c r="B67" s="6" t="s">
        <v>265</v>
      </c>
      <c r="C67" s="5">
        <v>1998</v>
      </c>
      <c r="D67" s="7" t="s">
        <v>18</v>
      </c>
      <c r="E67" s="6" t="s">
        <v>150</v>
      </c>
      <c r="F67" s="6" t="s">
        <v>266</v>
      </c>
      <c r="G67" s="6" t="s">
        <v>152</v>
      </c>
      <c r="H67" s="6" t="s">
        <v>15</v>
      </c>
      <c r="I67" s="5">
        <v>0</v>
      </c>
    </row>
    <row r="68" spans="1:9" x14ac:dyDescent="0.25">
      <c r="A68" s="5" t="s">
        <v>267</v>
      </c>
      <c r="B68" s="6" t="s">
        <v>268</v>
      </c>
      <c r="C68" s="5">
        <v>1981</v>
      </c>
      <c r="D68" s="7" t="s">
        <v>269</v>
      </c>
      <c r="E68" s="6" t="s">
        <v>270</v>
      </c>
      <c r="F68" s="6" t="s">
        <v>271</v>
      </c>
      <c r="G68" s="6" t="s">
        <v>272</v>
      </c>
      <c r="H68" s="6" t="s">
        <v>15</v>
      </c>
      <c r="I68" s="5">
        <v>0</v>
      </c>
    </row>
    <row r="69" spans="1:9" x14ac:dyDescent="0.25">
      <c r="A69" s="5" t="s">
        <v>273</v>
      </c>
      <c r="B69" s="6" t="s">
        <v>274</v>
      </c>
      <c r="C69" s="5">
        <v>2000</v>
      </c>
      <c r="D69" s="7" t="s">
        <v>18</v>
      </c>
      <c r="E69" s="6" t="s">
        <v>28</v>
      </c>
      <c r="F69" s="6" t="s">
        <v>58</v>
      </c>
      <c r="G69" s="6" t="s">
        <v>76</v>
      </c>
      <c r="H69" s="6" t="s">
        <v>15</v>
      </c>
      <c r="I69" s="5">
        <v>0</v>
      </c>
    </row>
    <row r="70" spans="1:9" x14ac:dyDescent="0.25">
      <c r="A70" s="5" t="s">
        <v>275</v>
      </c>
      <c r="B70" s="6" t="s">
        <v>276</v>
      </c>
      <c r="C70" s="5">
        <v>1993</v>
      </c>
      <c r="D70" s="7" t="s">
        <v>44</v>
      </c>
      <c r="E70" s="6" t="s">
        <v>19</v>
      </c>
      <c r="F70" s="6" t="s">
        <v>277</v>
      </c>
      <c r="G70" s="6" t="s">
        <v>156</v>
      </c>
      <c r="H70" s="6" t="s">
        <v>15</v>
      </c>
      <c r="I70" s="5">
        <v>0</v>
      </c>
    </row>
    <row r="71" spans="1:9" x14ac:dyDescent="0.25">
      <c r="A71" s="5" t="s">
        <v>278</v>
      </c>
      <c r="B71" s="6" t="s">
        <v>279</v>
      </c>
      <c r="C71" s="5">
        <v>1997</v>
      </c>
      <c r="D71" s="7" t="s">
        <v>11</v>
      </c>
      <c r="E71" s="6" t="s">
        <v>33</v>
      </c>
      <c r="F71" s="6" t="s">
        <v>280</v>
      </c>
      <c r="G71" s="6" t="s">
        <v>172</v>
      </c>
      <c r="H71" s="6" t="s">
        <v>15</v>
      </c>
      <c r="I71" s="5">
        <v>0</v>
      </c>
    </row>
    <row r="72" spans="1:9" x14ac:dyDescent="0.25">
      <c r="A72" s="5" t="s">
        <v>281</v>
      </c>
      <c r="B72" s="6" t="s">
        <v>282</v>
      </c>
      <c r="C72" s="5">
        <v>1993</v>
      </c>
      <c r="D72" s="7" t="s">
        <v>18</v>
      </c>
      <c r="E72" s="6" t="s">
        <v>49</v>
      </c>
      <c r="F72" s="6" t="s">
        <v>107</v>
      </c>
      <c r="G72" s="6" t="s">
        <v>108</v>
      </c>
      <c r="H72" s="6" t="s">
        <v>41</v>
      </c>
      <c r="I72" s="5">
        <v>0</v>
      </c>
    </row>
    <row r="73" spans="1:9" x14ac:dyDescent="0.25">
      <c r="A73" s="5" t="s">
        <v>283</v>
      </c>
      <c r="B73" s="6" t="s">
        <v>284</v>
      </c>
      <c r="C73" s="5">
        <v>1995</v>
      </c>
      <c r="D73" s="7" t="s">
        <v>11</v>
      </c>
      <c r="E73" s="6" t="s">
        <v>102</v>
      </c>
      <c r="F73" s="6" t="s">
        <v>141</v>
      </c>
      <c r="G73" s="6" t="s">
        <v>104</v>
      </c>
      <c r="H73" s="6" t="s">
        <v>15</v>
      </c>
      <c r="I73" s="5">
        <v>0</v>
      </c>
    </row>
    <row r="74" spans="1:9" x14ac:dyDescent="0.25">
      <c r="A74" s="5" t="s">
        <v>285</v>
      </c>
      <c r="B74" s="6" t="s">
        <v>286</v>
      </c>
      <c r="C74" s="5">
        <v>1994</v>
      </c>
      <c r="D74" s="7" t="s">
        <v>287</v>
      </c>
      <c r="E74" s="6" t="s">
        <v>288</v>
      </c>
      <c r="F74" s="6"/>
      <c r="G74" s="6"/>
      <c r="H74" s="6" t="s">
        <v>15</v>
      </c>
      <c r="I74" s="5">
        <v>1</v>
      </c>
    </row>
    <row r="75" spans="1:9" x14ac:dyDescent="0.25">
      <c r="A75" s="5" t="s">
        <v>289</v>
      </c>
      <c r="B75" s="6" t="s">
        <v>290</v>
      </c>
      <c r="C75" s="5">
        <v>2001</v>
      </c>
      <c r="D75" s="7" t="s">
        <v>44</v>
      </c>
      <c r="E75" s="6" t="s">
        <v>102</v>
      </c>
      <c r="F75" s="6" t="s">
        <v>261</v>
      </c>
      <c r="G75" s="6" t="s">
        <v>142</v>
      </c>
      <c r="H75" s="6" t="s">
        <v>15</v>
      </c>
      <c r="I75" s="5">
        <v>0</v>
      </c>
    </row>
    <row r="76" spans="1:9" x14ac:dyDescent="0.25">
      <c r="A76" s="5" t="s">
        <v>291</v>
      </c>
      <c r="B76" s="6" t="s">
        <v>292</v>
      </c>
      <c r="C76" s="5">
        <v>1996</v>
      </c>
      <c r="D76" s="7" t="s">
        <v>11</v>
      </c>
      <c r="E76" s="6" t="s">
        <v>120</v>
      </c>
      <c r="F76" s="6" t="s">
        <v>293</v>
      </c>
      <c r="G76" s="6" t="s">
        <v>294</v>
      </c>
      <c r="H76" s="6" t="s">
        <v>15</v>
      </c>
      <c r="I76" s="5">
        <v>0</v>
      </c>
    </row>
    <row r="77" spans="1:9" x14ac:dyDescent="0.25">
      <c r="A77" s="5" t="s">
        <v>295</v>
      </c>
      <c r="B77" s="6" t="s">
        <v>296</v>
      </c>
      <c r="C77" s="5">
        <v>1998</v>
      </c>
      <c r="D77" s="7" t="s">
        <v>18</v>
      </c>
      <c r="E77" s="6" t="s">
        <v>120</v>
      </c>
      <c r="F77" s="6" t="s">
        <v>128</v>
      </c>
      <c r="G77" s="6" t="s">
        <v>129</v>
      </c>
      <c r="H77" s="6" t="s">
        <v>15</v>
      </c>
      <c r="I77" s="5">
        <v>0</v>
      </c>
    </row>
    <row r="78" spans="1:9" x14ac:dyDescent="0.25">
      <c r="A78" s="5" t="s">
        <v>297</v>
      </c>
      <c r="B78" s="6" t="s">
        <v>298</v>
      </c>
      <c r="C78" s="5">
        <v>2000</v>
      </c>
      <c r="D78" s="7" t="s">
        <v>18</v>
      </c>
      <c r="E78" s="6" t="s">
        <v>33</v>
      </c>
      <c r="F78" s="6" t="s">
        <v>45</v>
      </c>
      <c r="G78" s="6" t="s">
        <v>46</v>
      </c>
      <c r="H78" s="6" t="s">
        <v>15</v>
      </c>
      <c r="I78" s="5">
        <v>0</v>
      </c>
    </row>
    <row r="79" spans="1:9" x14ac:dyDescent="0.25">
      <c r="A79" s="5" t="s">
        <v>299</v>
      </c>
      <c r="B79" s="6" t="s">
        <v>300</v>
      </c>
      <c r="C79" s="5">
        <v>2000</v>
      </c>
      <c r="D79" s="7" t="s">
        <v>18</v>
      </c>
      <c r="E79" s="6" t="s">
        <v>33</v>
      </c>
      <c r="F79" s="6" t="s">
        <v>45</v>
      </c>
      <c r="G79" s="6" t="s">
        <v>46</v>
      </c>
      <c r="H79" s="6" t="s">
        <v>15</v>
      </c>
      <c r="I79" s="5">
        <v>0</v>
      </c>
    </row>
    <row r="80" spans="1:9" x14ac:dyDescent="0.25">
      <c r="A80" s="5" t="s">
        <v>301</v>
      </c>
      <c r="B80" s="6" t="s">
        <v>302</v>
      </c>
      <c r="C80" s="5">
        <v>1998</v>
      </c>
      <c r="D80" s="7" t="s">
        <v>11</v>
      </c>
      <c r="E80" s="6" t="s">
        <v>303</v>
      </c>
      <c r="F80" s="6" t="s">
        <v>304</v>
      </c>
      <c r="G80" s="6" t="s">
        <v>305</v>
      </c>
      <c r="H80" s="6" t="s">
        <v>41</v>
      </c>
      <c r="I80" s="5">
        <v>0</v>
      </c>
    </row>
    <row r="81" spans="1:9" x14ac:dyDescent="0.25">
      <c r="A81" s="5" t="s">
        <v>306</v>
      </c>
      <c r="B81" s="6" t="s">
        <v>307</v>
      </c>
      <c r="C81" s="5">
        <v>2000</v>
      </c>
      <c r="D81" s="7" t="s">
        <v>44</v>
      </c>
      <c r="E81" s="6" t="s">
        <v>204</v>
      </c>
      <c r="F81" s="6" t="s">
        <v>205</v>
      </c>
      <c r="G81" s="6" t="s">
        <v>226</v>
      </c>
      <c r="H81" s="6" t="s">
        <v>15</v>
      </c>
      <c r="I81" s="5">
        <v>0</v>
      </c>
    </row>
    <row r="82" spans="1:9" x14ac:dyDescent="0.25">
      <c r="A82" s="5" t="s">
        <v>308</v>
      </c>
      <c r="B82" s="6" t="s">
        <v>309</v>
      </c>
      <c r="C82" s="5">
        <v>1996</v>
      </c>
      <c r="D82" s="7" t="s">
        <v>11</v>
      </c>
      <c r="E82" s="6" t="s">
        <v>310</v>
      </c>
      <c r="F82" s="6" t="s">
        <v>311</v>
      </c>
      <c r="G82" s="6" t="s">
        <v>312</v>
      </c>
      <c r="H82" s="6" t="s">
        <v>15</v>
      </c>
      <c r="I82" s="5">
        <v>0</v>
      </c>
    </row>
    <row r="83" spans="1:9" x14ac:dyDescent="0.25">
      <c r="A83" s="5" t="s">
        <v>313</v>
      </c>
      <c r="B83" s="6" t="s">
        <v>314</v>
      </c>
      <c r="C83" s="5">
        <v>1978</v>
      </c>
      <c r="D83" s="7" t="s">
        <v>44</v>
      </c>
      <c r="E83" s="6" t="s">
        <v>33</v>
      </c>
      <c r="F83" s="6" t="s">
        <v>315</v>
      </c>
      <c r="G83" s="6" t="s">
        <v>316</v>
      </c>
      <c r="H83" s="6" t="s">
        <v>41</v>
      </c>
      <c r="I83" s="5">
        <v>0</v>
      </c>
    </row>
    <row r="84" spans="1:9" x14ac:dyDescent="0.25">
      <c r="A84" s="5" t="s">
        <v>317</v>
      </c>
      <c r="B84" s="6" t="s">
        <v>318</v>
      </c>
      <c r="C84" s="5">
        <v>2000</v>
      </c>
      <c r="D84" s="7" t="s">
        <v>18</v>
      </c>
      <c r="E84" s="6" t="s">
        <v>319</v>
      </c>
      <c r="F84" s="6" t="s">
        <v>320</v>
      </c>
      <c r="G84" s="6" t="s">
        <v>321</v>
      </c>
      <c r="H84" s="6" t="s">
        <v>15</v>
      </c>
      <c r="I84" s="5">
        <v>0</v>
      </c>
    </row>
    <row r="85" spans="1:9" x14ac:dyDescent="0.25">
      <c r="A85" s="5" t="s">
        <v>322</v>
      </c>
      <c r="B85" s="6" t="s">
        <v>323</v>
      </c>
      <c r="C85" s="5">
        <v>2000</v>
      </c>
      <c r="D85" s="7" t="s">
        <v>18</v>
      </c>
      <c r="E85" s="6" t="s">
        <v>12</v>
      </c>
      <c r="F85" s="6" t="s">
        <v>324</v>
      </c>
      <c r="G85" s="6" t="s">
        <v>325</v>
      </c>
      <c r="H85" s="6" t="s">
        <v>41</v>
      </c>
      <c r="I85" s="5">
        <v>0</v>
      </c>
    </row>
    <row r="86" spans="1:9" x14ac:dyDescent="0.25">
      <c r="A86" s="5" t="s">
        <v>326</v>
      </c>
      <c r="B86" s="6" t="s">
        <v>327</v>
      </c>
      <c r="C86" s="5">
        <v>2001</v>
      </c>
      <c r="D86" s="7" t="s">
        <v>44</v>
      </c>
      <c r="E86" s="6" t="s">
        <v>136</v>
      </c>
      <c r="F86" s="6" t="s">
        <v>137</v>
      </c>
      <c r="G86" s="6" t="s">
        <v>138</v>
      </c>
      <c r="H86" s="6" t="s">
        <v>15</v>
      </c>
      <c r="I86" s="5">
        <v>0</v>
      </c>
    </row>
    <row r="87" spans="1:9" x14ac:dyDescent="0.25">
      <c r="A87" s="5" t="s">
        <v>328</v>
      </c>
      <c r="B87" s="6" t="s">
        <v>329</v>
      </c>
      <c r="C87" s="5">
        <v>1991</v>
      </c>
      <c r="D87" s="7" t="s">
        <v>11</v>
      </c>
      <c r="E87" s="6" t="s">
        <v>120</v>
      </c>
      <c r="F87" s="6" t="s">
        <v>330</v>
      </c>
      <c r="G87" s="6" t="s">
        <v>122</v>
      </c>
      <c r="H87" s="6" t="s">
        <v>41</v>
      </c>
      <c r="I87" s="5">
        <v>0</v>
      </c>
    </row>
    <row r="88" spans="1:9" x14ac:dyDescent="0.25">
      <c r="A88" s="5" t="s">
        <v>331</v>
      </c>
      <c r="B88" s="6" t="s">
        <v>332</v>
      </c>
      <c r="C88" s="5">
        <v>1995</v>
      </c>
      <c r="D88" s="7" t="s">
        <v>11</v>
      </c>
      <c r="E88" s="6" t="s">
        <v>333</v>
      </c>
      <c r="F88" s="6" t="s">
        <v>334</v>
      </c>
      <c r="G88" s="6" t="s">
        <v>335</v>
      </c>
      <c r="H88" s="6" t="s">
        <v>15</v>
      </c>
      <c r="I88" s="5">
        <v>0</v>
      </c>
    </row>
    <row r="89" spans="1:9" x14ac:dyDescent="0.25">
      <c r="A89" s="5" t="s">
        <v>336</v>
      </c>
      <c r="B89" s="6" t="s">
        <v>337</v>
      </c>
      <c r="C89" s="5">
        <v>1992</v>
      </c>
      <c r="D89" s="7" t="s">
        <v>18</v>
      </c>
      <c r="E89" s="6" t="s">
        <v>33</v>
      </c>
      <c r="F89" s="6" t="s">
        <v>132</v>
      </c>
      <c r="G89" s="6" t="s">
        <v>216</v>
      </c>
      <c r="H89" s="6" t="s">
        <v>41</v>
      </c>
      <c r="I89" s="5">
        <v>0</v>
      </c>
    </row>
    <row r="90" spans="1:9" x14ac:dyDescent="0.25">
      <c r="A90" s="5" t="s">
        <v>338</v>
      </c>
      <c r="B90" s="6" t="s">
        <v>339</v>
      </c>
      <c r="C90" s="5">
        <v>1987</v>
      </c>
      <c r="D90" s="7" t="s">
        <v>11</v>
      </c>
      <c r="E90" s="6" t="s">
        <v>49</v>
      </c>
      <c r="F90" s="6" t="s">
        <v>340</v>
      </c>
      <c r="G90" s="6" t="s">
        <v>341</v>
      </c>
      <c r="H90" s="6" t="s">
        <v>15</v>
      </c>
      <c r="I90" s="5">
        <v>0</v>
      </c>
    </row>
    <row r="91" spans="1:9" x14ac:dyDescent="0.25">
      <c r="A91" s="5" t="s">
        <v>342</v>
      </c>
      <c r="B91" s="6" t="s">
        <v>343</v>
      </c>
      <c r="C91" s="5">
        <v>1994</v>
      </c>
      <c r="D91" s="7" t="s">
        <v>11</v>
      </c>
      <c r="E91" s="6" t="s">
        <v>12</v>
      </c>
      <c r="F91" s="6" t="s">
        <v>344</v>
      </c>
      <c r="G91" s="6" t="s">
        <v>14</v>
      </c>
      <c r="H91" s="6" t="s">
        <v>15</v>
      </c>
      <c r="I91" s="5">
        <v>0</v>
      </c>
    </row>
    <row r="92" spans="1:9" x14ac:dyDescent="0.25">
      <c r="A92" s="5" t="s">
        <v>345</v>
      </c>
      <c r="B92" s="6" t="s">
        <v>346</v>
      </c>
      <c r="C92" s="5">
        <v>1955</v>
      </c>
      <c r="D92" s="7" t="s">
        <v>44</v>
      </c>
      <c r="E92" s="6" t="s">
        <v>49</v>
      </c>
      <c r="F92" s="6" t="s">
        <v>347</v>
      </c>
      <c r="G92" s="6" t="s">
        <v>63</v>
      </c>
      <c r="H92" s="6" t="s">
        <v>15</v>
      </c>
      <c r="I92" s="5">
        <v>0</v>
      </c>
    </row>
    <row r="93" spans="1:9" x14ac:dyDescent="0.25">
      <c r="A93" s="5" t="s">
        <v>348</v>
      </c>
      <c r="B93" s="6" t="s">
        <v>349</v>
      </c>
      <c r="C93" s="5">
        <v>1998</v>
      </c>
      <c r="D93" s="7" t="s">
        <v>18</v>
      </c>
      <c r="E93" s="6" t="s">
        <v>49</v>
      </c>
      <c r="F93" s="6" t="s">
        <v>83</v>
      </c>
      <c r="G93" s="6" t="s">
        <v>350</v>
      </c>
      <c r="H93" s="6" t="s">
        <v>41</v>
      </c>
      <c r="I93" s="5">
        <v>0</v>
      </c>
    </row>
    <row r="94" spans="1:9" x14ac:dyDescent="0.25">
      <c r="A94" s="5" t="s">
        <v>351</v>
      </c>
      <c r="B94" s="6" t="s">
        <v>352</v>
      </c>
      <c r="C94" s="5">
        <v>1982</v>
      </c>
      <c r="D94" s="7" t="s">
        <v>269</v>
      </c>
      <c r="E94" s="6" t="s">
        <v>49</v>
      </c>
      <c r="F94" s="6" t="s">
        <v>340</v>
      </c>
      <c r="G94" s="6" t="s">
        <v>63</v>
      </c>
      <c r="H94" s="6" t="s">
        <v>41</v>
      </c>
      <c r="I94" s="5">
        <v>0</v>
      </c>
    </row>
    <row r="95" spans="1:9" x14ac:dyDescent="0.25">
      <c r="A95" s="5" t="s">
        <v>353</v>
      </c>
      <c r="B95" s="6" t="s">
        <v>354</v>
      </c>
      <c r="C95" s="5">
        <v>1985</v>
      </c>
      <c r="D95" s="7" t="s">
        <v>269</v>
      </c>
      <c r="E95" s="6" t="s">
        <v>49</v>
      </c>
      <c r="F95" s="6" t="s">
        <v>340</v>
      </c>
      <c r="G95" s="6" t="s">
        <v>63</v>
      </c>
      <c r="H95" s="6" t="s">
        <v>41</v>
      </c>
      <c r="I95" s="5">
        <v>0</v>
      </c>
    </row>
    <row r="96" spans="1:9" x14ac:dyDescent="0.25">
      <c r="A96" s="5" t="s">
        <v>355</v>
      </c>
      <c r="B96" s="6" t="s">
        <v>356</v>
      </c>
      <c r="C96" s="5">
        <v>1998</v>
      </c>
      <c r="D96" s="7" t="s">
        <v>18</v>
      </c>
      <c r="E96" s="6" t="s">
        <v>66</v>
      </c>
      <c r="F96" s="6" t="s">
        <v>357</v>
      </c>
      <c r="G96" s="6" t="s">
        <v>358</v>
      </c>
      <c r="H96" s="6" t="s">
        <v>41</v>
      </c>
      <c r="I96" s="5">
        <v>0</v>
      </c>
    </row>
    <row r="97" spans="1:9" x14ac:dyDescent="0.25">
      <c r="A97" s="5" t="s">
        <v>359</v>
      </c>
      <c r="B97" s="6" t="s">
        <v>360</v>
      </c>
      <c r="C97" s="5">
        <v>1985</v>
      </c>
      <c r="D97" s="7" t="s">
        <v>11</v>
      </c>
      <c r="E97" s="6" t="s">
        <v>49</v>
      </c>
      <c r="F97" s="6" t="s">
        <v>361</v>
      </c>
      <c r="G97" s="6" t="s">
        <v>73</v>
      </c>
      <c r="H97" s="6" t="s">
        <v>41</v>
      </c>
      <c r="I97" s="5">
        <v>0</v>
      </c>
    </row>
    <row r="98" spans="1:9" x14ac:dyDescent="0.25">
      <c r="A98" s="5" t="s">
        <v>362</v>
      </c>
      <c r="B98" s="6" t="s">
        <v>363</v>
      </c>
      <c r="C98" s="5">
        <v>1999</v>
      </c>
      <c r="D98" s="7" t="s">
        <v>18</v>
      </c>
      <c r="E98" s="6" t="s">
        <v>92</v>
      </c>
      <c r="F98" s="6" t="s">
        <v>364</v>
      </c>
      <c r="G98" s="6" t="s">
        <v>365</v>
      </c>
      <c r="H98" s="6" t="s">
        <v>41</v>
      </c>
      <c r="I98" s="5">
        <v>0</v>
      </c>
    </row>
    <row r="99" spans="1:9" x14ac:dyDescent="0.25">
      <c r="A99" s="5" t="s">
        <v>366</v>
      </c>
      <c r="B99" s="6" t="s">
        <v>367</v>
      </c>
      <c r="C99" s="5">
        <v>1978</v>
      </c>
      <c r="D99" s="7" t="s">
        <v>44</v>
      </c>
      <c r="E99" s="6" t="s">
        <v>97</v>
      </c>
      <c r="F99" s="6" t="s">
        <v>368</v>
      </c>
      <c r="G99" s="6" t="s">
        <v>369</v>
      </c>
      <c r="H99" s="6" t="s">
        <v>15</v>
      </c>
      <c r="I99" s="5">
        <v>0</v>
      </c>
    </row>
    <row r="100" spans="1:9" x14ac:dyDescent="0.25">
      <c r="A100" s="5" t="s">
        <v>370</v>
      </c>
      <c r="B100" s="6" t="s">
        <v>371</v>
      </c>
      <c r="C100" s="5">
        <v>2001</v>
      </c>
      <c r="D100" s="7" t="s">
        <v>18</v>
      </c>
      <c r="E100" s="6" t="s">
        <v>49</v>
      </c>
      <c r="F100" s="6" t="s">
        <v>372</v>
      </c>
      <c r="G100" s="6" t="s">
        <v>373</v>
      </c>
      <c r="H100" s="6" t="s">
        <v>41</v>
      </c>
      <c r="I100" s="5">
        <v>0</v>
      </c>
    </row>
    <row r="101" spans="1:9" x14ac:dyDescent="0.25">
      <c r="A101" s="5" t="s">
        <v>374</v>
      </c>
      <c r="B101" s="6" t="s">
        <v>375</v>
      </c>
      <c r="C101" s="5">
        <v>1995</v>
      </c>
      <c r="D101" s="7" t="s">
        <v>11</v>
      </c>
      <c r="E101" s="6" t="s">
        <v>87</v>
      </c>
      <c r="F101" s="6" t="s">
        <v>88</v>
      </c>
      <c r="G101" s="6" t="s">
        <v>89</v>
      </c>
      <c r="H101" s="6" t="s">
        <v>15</v>
      </c>
      <c r="I101" s="5">
        <v>0</v>
      </c>
    </row>
    <row r="102" spans="1:9" x14ac:dyDescent="0.25">
      <c r="A102" s="5" t="s">
        <v>376</v>
      </c>
      <c r="B102" s="6" t="s">
        <v>377</v>
      </c>
      <c r="C102" s="5">
        <v>1996</v>
      </c>
      <c r="D102" s="7" t="s">
        <v>18</v>
      </c>
      <c r="E102" s="6" t="s">
        <v>120</v>
      </c>
      <c r="F102" s="6" t="s">
        <v>378</v>
      </c>
      <c r="G102" s="6" t="s">
        <v>379</v>
      </c>
      <c r="H102" s="6" t="s">
        <v>41</v>
      </c>
      <c r="I102" s="5">
        <v>0</v>
      </c>
    </row>
    <row r="103" spans="1:9" x14ac:dyDescent="0.25">
      <c r="A103" s="5" t="s">
        <v>380</v>
      </c>
      <c r="B103" s="6" t="s">
        <v>381</v>
      </c>
      <c r="C103" s="5">
        <v>2000</v>
      </c>
      <c r="D103" s="7" t="s">
        <v>18</v>
      </c>
      <c r="E103" s="6" t="s">
        <v>49</v>
      </c>
      <c r="F103" s="6" t="s">
        <v>79</v>
      </c>
      <c r="G103" s="6" t="s">
        <v>382</v>
      </c>
      <c r="H103" s="6" t="s">
        <v>15</v>
      </c>
      <c r="I103" s="5">
        <v>0</v>
      </c>
    </row>
    <row r="104" spans="1:9" x14ac:dyDescent="0.25">
      <c r="A104" s="5" t="s">
        <v>383</v>
      </c>
      <c r="B104" s="6" t="s">
        <v>384</v>
      </c>
      <c r="C104" s="5">
        <v>2000</v>
      </c>
      <c r="D104" s="7" t="s">
        <v>18</v>
      </c>
      <c r="E104" s="6" t="s">
        <v>241</v>
      </c>
      <c r="F104" s="6" t="s">
        <v>242</v>
      </c>
      <c r="G104" s="6" t="s">
        <v>243</v>
      </c>
      <c r="H104" s="6" t="s">
        <v>15</v>
      </c>
      <c r="I104" s="5">
        <v>0</v>
      </c>
    </row>
    <row r="105" spans="1:9" x14ac:dyDescent="0.25">
      <c r="A105" s="5" t="s">
        <v>385</v>
      </c>
      <c r="B105" s="6" t="s">
        <v>386</v>
      </c>
      <c r="C105" s="5">
        <v>1992</v>
      </c>
      <c r="D105" s="7" t="s">
        <v>11</v>
      </c>
      <c r="E105" s="6" t="s">
        <v>150</v>
      </c>
      <c r="F105" s="6" t="s">
        <v>266</v>
      </c>
      <c r="G105" s="6" t="s">
        <v>387</v>
      </c>
      <c r="H105" s="6" t="s">
        <v>15</v>
      </c>
      <c r="I105" s="5">
        <v>0</v>
      </c>
    </row>
    <row r="106" spans="1:9" x14ac:dyDescent="0.25">
      <c r="A106" s="5" t="s">
        <v>388</v>
      </c>
      <c r="B106" s="6" t="s">
        <v>389</v>
      </c>
      <c r="C106" s="5">
        <v>1999</v>
      </c>
      <c r="D106" s="7" t="s">
        <v>44</v>
      </c>
      <c r="E106" s="6" t="s">
        <v>162</v>
      </c>
      <c r="F106" s="6" t="s">
        <v>163</v>
      </c>
      <c r="G106" s="6" t="s">
        <v>164</v>
      </c>
      <c r="H106" s="6" t="s">
        <v>41</v>
      </c>
      <c r="I106" s="5">
        <v>0</v>
      </c>
    </row>
    <row r="107" spans="1:9" x14ac:dyDescent="0.25">
      <c r="A107" s="5" t="s">
        <v>390</v>
      </c>
      <c r="B107" s="6" t="s">
        <v>391</v>
      </c>
      <c r="C107" s="5">
        <v>1976</v>
      </c>
      <c r="D107" s="7" t="s">
        <v>44</v>
      </c>
      <c r="E107" s="6" t="s">
        <v>49</v>
      </c>
      <c r="F107" s="6" t="s">
        <v>392</v>
      </c>
      <c r="G107" s="6" t="s">
        <v>393</v>
      </c>
      <c r="H107" s="6" t="s">
        <v>15</v>
      </c>
      <c r="I107" s="5">
        <v>0</v>
      </c>
    </row>
    <row r="108" spans="1:9" x14ac:dyDescent="0.25">
      <c r="A108" s="5" t="s">
        <v>394</v>
      </c>
      <c r="B108" s="6" t="s">
        <v>395</v>
      </c>
      <c r="C108" s="5">
        <v>1971</v>
      </c>
      <c r="D108" s="7" t="s">
        <v>18</v>
      </c>
      <c r="E108" s="6" t="s">
        <v>33</v>
      </c>
      <c r="F108" s="6" t="s">
        <v>396</v>
      </c>
      <c r="G108" s="6" t="s">
        <v>397</v>
      </c>
      <c r="H108" s="6" t="s">
        <v>41</v>
      </c>
      <c r="I108" s="5">
        <v>0</v>
      </c>
    </row>
    <row r="109" spans="1:9" x14ac:dyDescent="0.25">
      <c r="A109" s="5" t="s">
        <v>398</v>
      </c>
      <c r="B109" s="6" t="s">
        <v>399</v>
      </c>
      <c r="C109" s="5">
        <v>1999</v>
      </c>
      <c r="D109" s="7" t="s">
        <v>44</v>
      </c>
      <c r="E109" s="6" t="s">
        <v>162</v>
      </c>
      <c r="F109" s="6" t="s">
        <v>400</v>
      </c>
      <c r="G109" s="6" t="s">
        <v>401</v>
      </c>
      <c r="H109" s="6" t="s">
        <v>15</v>
      </c>
      <c r="I109" s="5">
        <v>0</v>
      </c>
    </row>
    <row r="110" spans="1:9" x14ac:dyDescent="0.25">
      <c r="A110" s="5" t="s">
        <v>402</v>
      </c>
      <c r="B110" s="6" t="s">
        <v>403</v>
      </c>
      <c r="C110" s="5">
        <v>1999</v>
      </c>
      <c r="D110" s="7" t="s">
        <v>18</v>
      </c>
      <c r="E110" s="6" t="s">
        <v>12</v>
      </c>
      <c r="F110" s="6" t="s">
        <v>324</v>
      </c>
      <c r="G110" s="6" t="s">
        <v>404</v>
      </c>
      <c r="H110" s="6" t="s">
        <v>41</v>
      </c>
      <c r="I110" s="5">
        <v>0</v>
      </c>
    </row>
    <row r="111" spans="1:9" x14ac:dyDescent="0.25">
      <c r="A111" s="5" t="s">
        <v>405</v>
      </c>
      <c r="B111" s="6" t="s">
        <v>406</v>
      </c>
      <c r="C111" s="5">
        <v>2000</v>
      </c>
      <c r="D111" s="7" t="s">
        <v>44</v>
      </c>
      <c r="E111" s="6" t="s">
        <v>49</v>
      </c>
      <c r="F111" s="6" t="s">
        <v>79</v>
      </c>
      <c r="G111" s="6" t="s">
        <v>382</v>
      </c>
      <c r="H111" s="6" t="s">
        <v>15</v>
      </c>
      <c r="I111" s="5">
        <v>0</v>
      </c>
    </row>
    <row r="112" spans="1:9" x14ac:dyDescent="0.25">
      <c r="A112" s="5" t="s">
        <v>407</v>
      </c>
      <c r="B112" s="6" t="s">
        <v>408</v>
      </c>
      <c r="C112" s="5">
        <v>1968</v>
      </c>
      <c r="D112" s="7" t="s">
        <v>11</v>
      </c>
      <c r="E112" s="6" t="s">
        <v>49</v>
      </c>
      <c r="F112" s="6" t="s">
        <v>409</v>
      </c>
      <c r="G112" s="6" t="s">
        <v>73</v>
      </c>
      <c r="H112" s="6" t="s">
        <v>15</v>
      </c>
      <c r="I112" s="5">
        <v>0</v>
      </c>
    </row>
    <row r="113" spans="1:9" x14ac:dyDescent="0.25">
      <c r="A113" s="5" t="s">
        <v>410</v>
      </c>
      <c r="B113" s="6" t="s">
        <v>411</v>
      </c>
      <c r="C113" s="5">
        <v>1974</v>
      </c>
      <c r="D113" s="7" t="s">
        <v>18</v>
      </c>
      <c r="E113" s="6" t="s">
        <v>49</v>
      </c>
      <c r="F113" s="6" t="s">
        <v>409</v>
      </c>
      <c r="G113" s="6" t="s">
        <v>412</v>
      </c>
      <c r="H113" s="6" t="s">
        <v>41</v>
      </c>
      <c r="I113" s="5">
        <v>0</v>
      </c>
    </row>
    <row r="114" spans="1:9" x14ac:dyDescent="0.25">
      <c r="A114" s="5" t="s">
        <v>413</v>
      </c>
      <c r="B114" s="6" t="s">
        <v>414</v>
      </c>
      <c r="C114" s="5">
        <v>1993</v>
      </c>
      <c r="D114" s="7" t="s">
        <v>11</v>
      </c>
      <c r="E114" s="6" t="s">
        <v>28</v>
      </c>
      <c r="F114" s="6" t="s">
        <v>415</v>
      </c>
      <c r="G114" s="6" t="s">
        <v>30</v>
      </c>
      <c r="H114" s="6" t="s">
        <v>41</v>
      </c>
      <c r="I114" s="5">
        <v>0</v>
      </c>
    </row>
    <row r="115" spans="1:9" x14ac:dyDescent="0.25">
      <c r="A115" s="5" t="s">
        <v>416</v>
      </c>
      <c r="B115" s="6" t="s">
        <v>417</v>
      </c>
      <c r="C115" s="5">
        <v>1998</v>
      </c>
      <c r="D115" s="7" t="s">
        <v>18</v>
      </c>
      <c r="E115" s="6" t="s">
        <v>92</v>
      </c>
      <c r="F115" s="6" t="s">
        <v>111</v>
      </c>
      <c r="G115" s="6" t="s">
        <v>112</v>
      </c>
      <c r="H115" s="6" t="s">
        <v>15</v>
      </c>
      <c r="I115" s="5">
        <v>0</v>
      </c>
    </row>
    <row r="116" spans="1:9" x14ac:dyDescent="0.25">
      <c r="A116" s="5" t="s">
        <v>418</v>
      </c>
      <c r="B116" s="6" t="s">
        <v>419</v>
      </c>
      <c r="C116" s="5">
        <v>2001</v>
      </c>
      <c r="D116" s="7" t="s">
        <v>44</v>
      </c>
      <c r="E116" s="6" t="s">
        <v>53</v>
      </c>
      <c r="F116" s="6" t="s">
        <v>205</v>
      </c>
      <c r="G116" s="6" t="s">
        <v>226</v>
      </c>
      <c r="H116" s="6" t="s">
        <v>15</v>
      </c>
      <c r="I116" s="5">
        <v>0</v>
      </c>
    </row>
    <row r="117" spans="1:9" x14ac:dyDescent="0.25">
      <c r="A117" s="5" t="s">
        <v>420</v>
      </c>
      <c r="B117" s="6" t="s">
        <v>421</v>
      </c>
      <c r="C117" s="5">
        <v>1994</v>
      </c>
      <c r="D117" s="7" t="s">
        <v>44</v>
      </c>
      <c r="E117" s="6" t="s">
        <v>49</v>
      </c>
      <c r="F117" s="6" t="s">
        <v>83</v>
      </c>
      <c r="G117" s="6" t="s">
        <v>108</v>
      </c>
      <c r="H117" s="6" t="s">
        <v>41</v>
      </c>
      <c r="I117" s="5">
        <v>0</v>
      </c>
    </row>
    <row r="118" spans="1:9" x14ac:dyDescent="0.25">
      <c r="A118" s="5" t="s">
        <v>422</v>
      </c>
      <c r="B118" s="6" t="s">
        <v>423</v>
      </c>
      <c r="C118" s="5">
        <v>1967</v>
      </c>
      <c r="D118" s="7" t="s">
        <v>11</v>
      </c>
      <c r="E118" s="6" t="s">
        <v>71</v>
      </c>
      <c r="F118" s="6" t="s">
        <v>72</v>
      </c>
      <c r="G118" s="6" t="s">
        <v>73</v>
      </c>
      <c r="H118" s="6" t="s">
        <v>15</v>
      </c>
      <c r="I118" s="5">
        <v>0</v>
      </c>
    </row>
    <row r="119" spans="1:9" x14ac:dyDescent="0.25">
      <c r="A119" s="5" t="s">
        <v>424</v>
      </c>
      <c r="B119" s="6" t="s">
        <v>425</v>
      </c>
      <c r="C119" s="5">
        <v>1988</v>
      </c>
      <c r="D119" s="7" t="s">
        <v>11</v>
      </c>
      <c r="E119" s="6" t="s">
        <v>33</v>
      </c>
      <c r="F119" s="6" t="s">
        <v>24</v>
      </c>
      <c r="G119" s="6" t="s">
        <v>25</v>
      </c>
      <c r="H119" s="6" t="s">
        <v>15</v>
      </c>
      <c r="I119" s="5">
        <v>0</v>
      </c>
    </row>
    <row r="120" spans="1:9" x14ac:dyDescent="0.25">
      <c r="A120" s="5" t="s">
        <v>426</v>
      </c>
      <c r="B120" s="6" t="s">
        <v>427</v>
      </c>
      <c r="C120" s="5">
        <v>1993</v>
      </c>
      <c r="D120" s="7" t="s">
        <v>11</v>
      </c>
      <c r="E120" s="6" t="s">
        <v>150</v>
      </c>
      <c r="F120" s="6" t="s">
        <v>428</v>
      </c>
      <c r="G120" s="6" t="s">
        <v>152</v>
      </c>
      <c r="H120" s="6" t="s">
        <v>15</v>
      </c>
      <c r="I120" s="5">
        <v>0</v>
      </c>
    </row>
    <row r="121" spans="1:9" x14ac:dyDescent="0.25">
      <c r="A121" s="5" t="s">
        <v>429</v>
      </c>
      <c r="B121" s="6" t="s">
        <v>430</v>
      </c>
      <c r="C121" s="5">
        <v>1998</v>
      </c>
      <c r="D121" s="7" t="s">
        <v>18</v>
      </c>
      <c r="E121" s="6" t="s">
        <v>28</v>
      </c>
      <c r="F121" s="6" t="s">
        <v>58</v>
      </c>
      <c r="G121" s="6" t="s">
        <v>59</v>
      </c>
      <c r="H121" s="6" t="s">
        <v>15</v>
      </c>
      <c r="I121" s="5">
        <v>0</v>
      </c>
    </row>
    <row r="122" spans="1:9" x14ac:dyDescent="0.25">
      <c r="A122" s="5" t="s">
        <v>431</v>
      </c>
      <c r="B122" s="6" t="s">
        <v>432</v>
      </c>
      <c r="C122" s="5">
        <v>1995</v>
      </c>
      <c r="D122" s="7" t="s">
        <v>11</v>
      </c>
      <c r="E122" s="6" t="s">
        <v>33</v>
      </c>
      <c r="F122" s="6" t="s">
        <v>34</v>
      </c>
      <c r="G122" s="6" t="s">
        <v>35</v>
      </c>
      <c r="H122" s="6" t="s">
        <v>15</v>
      </c>
      <c r="I122" s="5">
        <v>0</v>
      </c>
    </row>
    <row r="123" spans="1:9" x14ac:dyDescent="0.25">
      <c r="A123" s="5" t="s">
        <v>433</v>
      </c>
      <c r="B123" s="6" t="s">
        <v>434</v>
      </c>
      <c r="C123" s="5">
        <v>2001</v>
      </c>
      <c r="D123" s="7" t="s">
        <v>44</v>
      </c>
      <c r="E123" s="6" t="s">
        <v>310</v>
      </c>
      <c r="F123" s="6" t="s">
        <v>435</v>
      </c>
      <c r="G123" s="6" t="s">
        <v>436</v>
      </c>
      <c r="H123" s="6" t="s">
        <v>41</v>
      </c>
      <c r="I123" s="5">
        <v>0</v>
      </c>
    </row>
    <row r="124" spans="1:9" x14ac:dyDescent="0.25">
      <c r="A124" s="5" t="s">
        <v>437</v>
      </c>
      <c r="B124" s="6" t="s">
        <v>438</v>
      </c>
      <c r="C124" s="5">
        <v>1995</v>
      </c>
      <c r="D124" s="7" t="s">
        <v>11</v>
      </c>
      <c r="E124" s="6" t="s">
        <v>33</v>
      </c>
      <c r="F124" s="6" t="s">
        <v>132</v>
      </c>
      <c r="G124" s="6" t="s">
        <v>35</v>
      </c>
      <c r="H124" s="6" t="s">
        <v>41</v>
      </c>
      <c r="I124" s="5">
        <v>0</v>
      </c>
    </row>
    <row r="125" spans="1:9" x14ac:dyDescent="0.25">
      <c r="A125" s="5" t="s">
        <v>439</v>
      </c>
      <c r="B125" s="6" t="s">
        <v>440</v>
      </c>
      <c r="C125" s="5">
        <v>1995</v>
      </c>
      <c r="D125" s="7" t="s">
        <v>11</v>
      </c>
      <c r="E125" s="6" t="s">
        <v>102</v>
      </c>
      <c r="F125" s="6" t="s">
        <v>141</v>
      </c>
      <c r="G125" s="6" t="s">
        <v>104</v>
      </c>
      <c r="H125" s="6" t="s">
        <v>15</v>
      </c>
      <c r="I125" s="5">
        <v>0</v>
      </c>
    </row>
    <row r="126" spans="1:9" x14ac:dyDescent="0.25">
      <c r="A126" s="5" t="s">
        <v>441</v>
      </c>
      <c r="B126" s="6" t="s">
        <v>442</v>
      </c>
      <c r="C126" s="5">
        <v>1992</v>
      </c>
      <c r="D126" s="7" t="s">
        <v>11</v>
      </c>
      <c r="E126" s="6" t="s">
        <v>120</v>
      </c>
      <c r="F126" s="6" t="s">
        <v>330</v>
      </c>
      <c r="G126" s="6" t="s">
        <v>122</v>
      </c>
      <c r="H126" s="6" t="s">
        <v>41</v>
      </c>
      <c r="I126" s="5">
        <v>0</v>
      </c>
    </row>
    <row r="127" spans="1:9" x14ac:dyDescent="0.25">
      <c r="A127" s="5" t="s">
        <v>443</v>
      </c>
      <c r="B127" s="6" t="s">
        <v>444</v>
      </c>
      <c r="C127" s="5">
        <v>2001</v>
      </c>
      <c r="D127" s="7" t="s">
        <v>18</v>
      </c>
      <c r="E127" s="6" t="s">
        <v>197</v>
      </c>
      <c r="F127" s="6" t="s">
        <v>198</v>
      </c>
      <c r="G127" s="6" t="s">
        <v>445</v>
      </c>
      <c r="H127" s="6" t="s">
        <v>15</v>
      </c>
      <c r="I127" s="5">
        <v>0</v>
      </c>
    </row>
    <row r="128" spans="1:9" x14ac:dyDescent="0.25">
      <c r="A128" s="5" t="s">
        <v>446</v>
      </c>
      <c r="B128" s="6" t="s">
        <v>447</v>
      </c>
      <c r="C128" s="5">
        <v>2000</v>
      </c>
      <c r="D128" s="7" t="s">
        <v>44</v>
      </c>
      <c r="E128" s="6" t="s">
        <v>28</v>
      </c>
      <c r="F128" s="6" t="s">
        <v>58</v>
      </c>
      <c r="G128" s="6" t="s">
        <v>59</v>
      </c>
      <c r="H128" s="6" t="s">
        <v>15</v>
      </c>
      <c r="I128" s="5">
        <v>0</v>
      </c>
    </row>
    <row r="129" spans="1:9" x14ac:dyDescent="0.25">
      <c r="A129" s="5" t="s">
        <v>448</v>
      </c>
      <c r="B129" s="6" t="s">
        <v>449</v>
      </c>
      <c r="C129" s="5">
        <v>2000</v>
      </c>
      <c r="D129" s="7" t="s">
        <v>44</v>
      </c>
      <c r="E129" s="6" t="s">
        <v>28</v>
      </c>
      <c r="F129" s="6" t="s">
        <v>58</v>
      </c>
      <c r="G129" s="6" t="s">
        <v>76</v>
      </c>
      <c r="H129" s="6" t="s">
        <v>15</v>
      </c>
      <c r="I129" s="5">
        <v>0</v>
      </c>
    </row>
    <row r="130" spans="1:9" x14ac:dyDescent="0.25">
      <c r="A130" s="5" t="s">
        <v>450</v>
      </c>
      <c r="B130" s="6" t="s">
        <v>451</v>
      </c>
      <c r="C130" s="5">
        <v>2000</v>
      </c>
      <c r="D130" s="7" t="s">
        <v>44</v>
      </c>
      <c r="E130" s="6" t="s">
        <v>71</v>
      </c>
      <c r="F130" s="6" t="s">
        <v>72</v>
      </c>
      <c r="G130" s="6" t="s">
        <v>452</v>
      </c>
      <c r="H130" s="6" t="s">
        <v>41</v>
      </c>
      <c r="I130" s="5">
        <v>0</v>
      </c>
    </row>
    <row r="131" spans="1:9" x14ac:dyDescent="0.25">
      <c r="A131" s="5" t="s">
        <v>453</v>
      </c>
      <c r="B131" s="6" t="s">
        <v>454</v>
      </c>
      <c r="C131" s="5">
        <v>1991</v>
      </c>
      <c r="D131" s="7" t="s">
        <v>11</v>
      </c>
      <c r="E131" s="6" t="s">
        <v>49</v>
      </c>
      <c r="F131" s="6" t="s">
        <v>107</v>
      </c>
      <c r="G131" s="6" t="s">
        <v>108</v>
      </c>
      <c r="H131" s="6" t="s">
        <v>15</v>
      </c>
      <c r="I131" s="5">
        <v>0</v>
      </c>
    </row>
    <row r="132" spans="1:9" x14ac:dyDescent="0.25">
      <c r="A132" s="5" t="s">
        <v>455</v>
      </c>
      <c r="B132" s="6" t="s">
        <v>456</v>
      </c>
      <c r="C132" s="5">
        <v>2001</v>
      </c>
      <c r="D132" s="7" t="s">
        <v>18</v>
      </c>
      <c r="E132" s="6" t="s">
        <v>333</v>
      </c>
      <c r="F132" s="6" t="s">
        <v>457</v>
      </c>
      <c r="G132" s="6" t="s">
        <v>458</v>
      </c>
      <c r="H132" s="6" t="s">
        <v>41</v>
      </c>
      <c r="I132" s="5">
        <v>0</v>
      </c>
    </row>
    <row r="133" spans="1:9" x14ac:dyDescent="0.25">
      <c r="A133" s="5" t="s">
        <v>459</v>
      </c>
      <c r="B133" s="6" t="s">
        <v>460</v>
      </c>
      <c r="C133" s="5">
        <v>1998</v>
      </c>
      <c r="D133" s="7" t="s">
        <v>18</v>
      </c>
      <c r="E133" s="6" t="s">
        <v>120</v>
      </c>
      <c r="F133" s="6" t="s">
        <v>125</v>
      </c>
      <c r="G133" s="6" t="s">
        <v>122</v>
      </c>
      <c r="H133" s="6" t="s">
        <v>15</v>
      </c>
      <c r="I133" s="5">
        <v>0</v>
      </c>
    </row>
    <row r="134" spans="1:9" x14ac:dyDescent="0.25">
      <c r="A134" s="5" t="s">
        <v>461</v>
      </c>
      <c r="B134" s="6" t="s">
        <v>462</v>
      </c>
      <c r="C134" s="5">
        <v>1985</v>
      </c>
      <c r="D134" s="7" t="s">
        <v>11</v>
      </c>
      <c r="E134" s="6" t="s">
        <v>33</v>
      </c>
      <c r="F134" s="6" t="s">
        <v>246</v>
      </c>
      <c r="G134" s="6" t="s">
        <v>168</v>
      </c>
      <c r="H134" s="6" t="s">
        <v>15</v>
      </c>
      <c r="I134" s="5">
        <v>0</v>
      </c>
    </row>
    <row r="135" spans="1:9" x14ac:dyDescent="0.25">
      <c r="A135" s="5" t="s">
        <v>463</v>
      </c>
      <c r="B135" s="6" t="s">
        <v>464</v>
      </c>
      <c r="C135" s="5">
        <v>1995</v>
      </c>
      <c r="D135" s="7" t="s">
        <v>18</v>
      </c>
      <c r="E135" s="6" t="s">
        <v>150</v>
      </c>
      <c r="F135" s="6" t="s">
        <v>151</v>
      </c>
      <c r="G135" s="6" t="s">
        <v>152</v>
      </c>
      <c r="H135" s="6" t="s">
        <v>15</v>
      </c>
      <c r="I135" s="5">
        <v>0</v>
      </c>
    </row>
    <row r="136" spans="1:9" x14ac:dyDescent="0.25">
      <c r="A136" s="5" t="s">
        <v>465</v>
      </c>
      <c r="B136" s="6" t="s">
        <v>466</v>
      </c>
      <c r="C136" s="5">
        <v>1991</v>
      </c>
      <c r="D136" s="7" t="s">
        <v>11</v>
      </c>
      <c r="E136" s="6" t="s">
        <v>319</v>
      </c>
      <c r="F136" s="6" t="s">
        <v>467</v>
      </c>
      <c r="G136" s="6" t="s">
        <v>468</v>
      </c>
      <c r="H136" s="6" t="s">
        <v>41</v>
      </c>
      <c r="I136" s="5">
        <v>0</v>
      </c>
    </row>
    <row r="137" spans="1:9" x14ac:dyDescent="0.25">
      <c r="A137" s="5" t="s">
        <v>469</v>
      </c>
      <c r="B137" s="6" t="s">
        <v>470</v>
      </c>
      <c r="C137" s="5">
        <v>1985</v>
      </c>
      <c r="D137" s="7" t="s">
        <v>18</v>
      </c>
      <c r="E137" s="6" t="s">
        <v>49</v>
      </c>
      <c r="F137" s="6" t="s">
        <v>471</v>
      </c>
      <c r="G137" s="6" t="s">
        <v>73</v>
      </c>
      <c r="H137" s="6" t="s">
        <v>15</v>
      </c>
      <c r="I137" s="5">
        <v>0</v>
      </c>
    </row>
    <row r="138" spans="1:9" x14ac:dyDescent="0.25">
      <c r="A138" s="5" t="s">
        <v>472</v>
      </c>
      <c r="B138" s="6" t="s">
        <v>473</v>
      </c>
      <c r="C138" s="5">
        <v>1962</v>
      </c>
      <c r="D138" s="7" t="s">
        <v>44</v>
      </c>
      <c r="E138" s="6" t="s">
        <v>49</v>
      </c>
      <c r="F138" s="6" t="s">
        <v>474</v>
      </c>
      <c r="G138" s="6" t="s">
        <v>73</v>
      </c>
      <c r="H138" s="6" t="s">
        <v>15</v>
      </c>
      <c r="I138" s="5">
        <v>0</v>
      </c>
    </row>
    <row r="139" spans="1:9" x14ac:dyDescent="0.25">
      <c r="A139" s="5" t="s">
        <v>475</v>
      </c>
      <c r="B139" s="6" t="s">
        <v>476</v>
      </c>
      <c r="C139" s="5">
        <v>1994</v>
      </c>
      <c r="D139" s="7" t="s">
        <v>11</v>
      </c>
      <c r="E139" s="6" t="s">
        <v>33</v>
      </c>
      <c r="F139" s="6" t="s">
        <v>477</v>
      </c>
      <c r="G139" s="6" t="s">
        <v>478</v>
      </c>
      <c r="H139" s="6" t="s">
        <v>41</v>
      </c>
      <c r="I139" s="5">
        <v>0</v>
      </c>
    </row>
    <row r="140" spans="1:9" x14ac:dyDescent="0.25">
      <c r="A140" s="5" t="s">
        <v>479</v>
      </c>
      <c r="B140" s="6" t="s">
        <v>480</v>
      </c>
      <c r="C140" s="5">
        <v>1990</v>
      </c>
      <c r="D140" s="7" t="s">
        <v>11</v>
      </c>
      <c r="E140" s="6" t="s">
        <v>49</v>
      </c>
      <c r="F140" s="6" t="s">
        <v>481</v>
      </c>
      <c r="G140" s="6" t="s">
        <v>482</v>
      </c>
      <c r="H140" s="6" t="s">
        <v>15</v>
      </c>
      <c r="I140" s="5">
        <v>0</v>
      </c>
    </row>
    <row r="141" spans="1:9" x14ac:dyDescent="0.25">
      <c r="A141" s="5" t="s">
        <v>483</v>
      </c>
      <c r="B141" s="6" t="s">
        <v>484</v>
      </c>
      <c r="C141" s="5">
        <v>1990</v>
      </c>
      <c r="D141" s="7" t="s">
        <v>11</v>
      </c>
      <c r="E141" s="6" t="s">
        <v>49</v>
      </c>
      <c r="F141" s="6" t="s">
        <v>481</v>
      </c>
      <c r="G141" s="6" t="s">
        <v>341</v>
      </c>
      <c r="H141" s="6" t="s">
        <v>15</v>
      </c>
      <c r="I141" s="5">
        <v>0</v>
      </c>
    </row>
    <row r="142" spans="1:9" x14ac:dyDescent="0.25">
      <c r="A142" s="5" t="s">
        <v>485</v>
      </c>
      <c r="B142" s="6" t="s">
        <v>486</v>
      </c>
      <c r="C142" s="5">
        <v>1999</v>
      </c>
      <c r="D142" s="7" t="s">
        <v>18</v>
      </c>
      <c r="E142" s="6" t="s">
        <v>120</v>
      </c>
      <c r="F142" s="6" t="s">
        <v>487</v>
      </c>
      <c r="G142" s="6" t="s">
        <v>122</v>
      </c>
      <c r="H142" s="6" t="s">
        <v>15</v>
      </c>
      <c r="I142" s="5">
        <v>0</v>
      </c>
    </row>
    <row r="143" spans="1:9" x14ac:dyDescent="0.25">
      <c r="A143" s="5" t="s">
        <v>488</v>
      </c>
      <c r="B143" s="6" t="s">
        <v>489</v>
      </c>
      <c r="C143" s="5">
        <v>2001</v>
      </c>
      <c r="D143" s="7" t="s">
        <v>18</v>
      </c>
      <c r="E143" s="6" t="s">
        <v>12</v>
      </c>
      <c r="F143" s="6" t="s">
        <v>490</v>
      </c>
      <c r="G143" s="6" t="s">
        <v>325</v>
      </c>
      <c r="H143" s="6" t="s">
        <v>15</v>
      </c>
      <c r="I143" s="5">
        <v>0</v>
      </c>
    </row>
    <row r="144" spans="1:9" x14ac:dyDescent="0.25">
      <c r="A144" s="5" t="s">
        <v>491</v>
      </c>
      <c r="B144" s="6" t="s">
        <v>492</v>
      </c>
      <c r="C144" s="5">
        <v>1984</v>
      </c>
      <c r="D144" s="7" t="s">
        <v>11</v>
      </c>
      <c r="E144" s="6" t="s">
        <v>33</v>
      </c>
      <c r="F144" s="6" t="s">
        <v>132</v>
      </c>
      <c r="G144" s="6" t="s">
        <v>493</v>
      </c>
      <c r="H144" s="6" t="s">
        <v>41</v>
      </c>
      <c r="I144" s="5">
        <v>0</v>
      </c>
    </row>
    <row r="145" spans="1:9" x14ac:dyDescent="0.25">
      <c r="A145" s="5" t="s">
        <v>494</v>
      </c>
      <c r="B145" s="6" t="s">
        <v>495</v>
      </c>
      <c r="C145" s="5">
        <v>2001</v>
      </c>
      <c r="D145" s="7" t="s">
        <v>44</v>
      </c>
      <c r="E145" s="6" t="s">
        <v>92</v>
      </c>
      <c r="F145" s="6" t="s">
        <v>93</v>
      </c>
      <c r="G145" s="6" t="s">
        <v>249</v>
      </c>
      <c r="H145" s="6" t="s">
        <v>15</v>
      </c>
      <c r="I145" s="5">
        <v>0</v>
      </c>
    </row>
    <row r="146" spans="1:9" x14ac:dyDescent="0.25">
      <c r="A146" s="5" t="s">
        <v>496</v>
      </c>
      <c r="B146" s="6" t="s">
        <v>497</v>
      </c>
      <c r="C146" s="5">
        <v>1999</v>
      </c>
      <c r="D146" s="7" t="s">
        <v>18</v>
      </c>
      <c r="E146" s="6" t="s">
        <v>102</v>
      </c>
      <c r="F146" s="6" t="s">
        <v>261</v>
      </c>
      <c r="G146" s="6" t="s">
        <v>142</v>
      </c>
      <c r="H146" s="6" t="s">
        <v>15</v>
      </c>
      <c r="I146" s="5">
        <v>0</v>
      </c>
    </row>
    <row r="147" spans="1:9" x14ac:dyDescent="0.25">
      <c r="A147" s="5" t="s">
        <v>498</v>
      </c>
      <c r="B147" s="6" t="s">
        <v>499</v>
      </c>
      <c r="C147" s="5">
        <v>1973</v>
      </c>
      <c r="D147" s="7" t="s">
        <v>11</v>
      </c>
      <c r="E147" s="6" t="s">
        <v>33</v>
      </c>
      <c r="F147" s="6" t="s">
        <v>500</v>
      </c>
      <c r="G147" s="6" t="s">
        <v>73</v>
      </c>
      <c r="H147" s="6" t="s">
        <v>15</v>
      </c>
      <c r="I147" s="5">
        <v>0</v>
      </c>
    </row>
    <row r="148" spans="1:9" x14ac:dyDescent="0.25">
      <c r="A148" s="5" t="s">
        <v>501</v>
      </c>
      <c r="B148" s="6" t="s">
        <v>502</v>
      </c>
      <c r="C148" s="5">
        <v>2001</v>
      </c>
      <c r="D148" s="7" t="s">
        <v>44</v>
      </c>
      <c r="E148" s="6" t="s">
        <v>92</v>
      </c>
      <c r="F148" s="6" t="s">
        <v>93</v>
      </c>
      <c r="G148" s="6" t="s">
        <v>503</v>
      </c>
      <c r="H148" s="6" t="s">
        <v>15</v>
      </c>
      <c r="I148" s="5">
        <v>0</v>
      </c>
    </row>
    <row r="149" spans="1:9" x14ac:dyDescent="0.25">
      <c r="A149" s="5" t="s">
        <v>504</v>
      </c>
      <c r="B149" s="6" t="s">
        <v>505</v>
      </c>
      <c r="C149" s="5">
        <v>1997</v>
      </c>
      <c r="D149" s="7" t="s">
        <v>18</v>
      </c>
      <c r="E149" s="6" t="s">
        <v>49</v>
      </c>
      <c r="F149" s="6" t="s">
        <v>506</v>
      </c>
      <c r="G149" s="6" t="s">
        <v>507</v>
      </c>
      <c r="H149" s="6" t="s">
        <v>41</v>
      </c>
      <c r="I149" s="5">
        <v>0</v>
      </c>
    </row>
    <row r="150" spans="1:9" x14ac:dyDescent="0.25">
      <c r="A150" s="5" t="s">
        <v>508</v>
      </c>
      <c r="B150" s="6" t="s">
        <v>509</v>
      </c>
      <c r="C150" s="5">
        <v>1983</v>
      </c>
      <c r="D150" s="7" t="s">
        <v>11</v>
      </c>
      <c r="E150" s="6" t="s">
        <v>49</v>
      </c>
      <c r="F150" s="6" t="s">
        <v>510</v>
      </c>
      <c r="G150" s="6" t="s">
        <v>341</v>
      </c>
      <c r="H150" s="6" t="s">
        <v>15</v>
      </c>
      <c r="I150" s="5">
        <v>0</v>
      </c>
    </row>
    <row r="151" spans="1:9" x14ac:dyDescent="0.25">
      <c r="A151" s="5" t="s">
        <v>511</v>
      </c>
      <c r="B151" s="6" t="s">
        <v>512</v>
      </c>
      <c r="C151" s="5">
        <v>1994</v>
      </c>
      <c r="D151" s="7" t="s">
        <v>11</v>
      </c>
      <c r="E151" s="6" t="s">
        <v>49</v>
      </c>
      <c r="F151" s="6" t="s">
        <v>340</v>
      </c>
      <c r="G151" s="6" t="s">
        <v>63</v>
      </c>
      <c r="H151" s="6" t="s">
        <v>15</v>
      </c>
      <c r="I151" s="5">
        <v>0</v>
      </c>
    </row>
    <row r="152" spans="1:9" x14ac:dyDescent="0.25">
      <c r="A152" s="5" t="s">
        <v>513</v>
      </c>
      <c r="B152" s="6" t="s">
        <v>514</v>
      </c>
      <c r="C152" s="5">
        <v>2000</v>
      </c>
      <c r="D152" s="7" t="s">
        <v>11</v>
      </c>
      <c r="E152" s="6" t="s">
        <v>303</v>
      </c>
      <c r="F152" s="6" t="s">
        <v>304</v>
      </c>
      <c r="G152" s="6" t="s">
        <v>305</v>
      </c>
      <c r="H152" s="6" t="s">
        <v>41</v>
      </c>
      <c r="I152" s="5">
        <v>0</v>
      </c>
    </row>
    <row r="153" spans="1:9" x14ac:dyDescent="0.25">
      <c r="A153" s="5" t="s">
        <v>515</v>
      </c>
      <c r="B153" s="6" t="s">
        <v>516</v>
      </c>
      <c r="C153" s="5">
        <v>1994</v>
      </c>
      <c r="D153" s="7" t="s">
        <v>18</v>
      </c>
      <c r="E153" s="6" t="s">
        <v>175</v>
      </c>
      <c r="F153" s="6" t="s">
        <v>517</v>
      </c>
      <c r="G153" s="6" t="s">
        <v>518</v>
      </c>
      <c r="H153" s="6" t="s">
        <v>41</v>
      </c>
      <c r="I153" s="5">
        <v>0</v>
      </c>
    </row>
    <row r="154" spans="1:9" x14ac:dyDescent="0.25">
      <c r="A154" s="5" t="s">
        <v>519</v>
      </c>
      <c r="B154" s="6" t="s">
        <v>520</v>
      </c>
      <c r="C154" s="5">
        <v>1991</v>
      </c>
      <c r="D154" s="7" t="s">
        <v>11</v>
      </c>
      <c r="E154" s="6" t="s">
        <v>33</v>
      </c>
      <c r="F154" s="6" t="s">
        <v>246</v>
      </c>
      <c r="G154" s="6" t="s">
        <v>493</v>
      </c>
      <c r="H154" s="6" t="s">
        <v>15</v>
      </c>
      <c r="I154" s="5">
        <v>0</v>
      </c>
    </row>
    <row r="155" spans="1:9" x14ac:dyDescent="0.25">
      <c r="A155" s="5" t="s">
        <v>521</v>
      </c>
      <c r="B155" s="6" t="s">
        <v>522</v>
      </c>
      <c r="C155" s="5">
        <v>1996</v>
      </c>
      <c r="D155" s="7" t="s">
        <v>11</v>
      </c>
      <c r="E155" s="6" t="s">
        <v>310</v>
      </c>
      <c r="F155" s="6" t="s">
        <v>311</v>
      </c>
      <c r="G155" s="6" t="s">
        <v>312</v>
      </c>
      <c r="H155" s="6" t="s">
        <v>15</v>
      </c>
      <c r="I155" s="5">
        <v>0</v>
      </c>
    </row>
    <row r="156" spans="1:9" x14ac:dyDescent="0.25">
      <c r="A156" s="5" t="s">
        <v>523</v>
      </c>
      <c r="B156" s="6" t="s">
        <v>524</v>
      </c>
      <c r="C156" s="5">
        <v>1990</v>
      </c>
      <c r="D156" s="7" t="s">
        <v>269</v>
      </c>
      <c r="E156" s="6" t="s">
        <v>49</v>
      </c>
      <c r="F156" s="6" t="s">
        <v>481</v>
      </c>
      <c r="G156" s="6" t="s">
        <v>482</v>
      </c>
      <c r="H156" s="6" t="s">
        <v>15</v>
      </c>
      <c r="I156" s="5">
        <v>0</v>
      </c>
    </row>
    <row r="157" spans="1:9" x14ac:dyDescent="0.25">
      <c r="A157" s="5" t="s">
        <v>525</v>
      </c>
      <c r="B157" s="6" t="s">
        <v>526</v>
      </c>
      <c r="C157" s="5">
        <v>2001</v>
      </c>
      <c r="D157" s="7" t="s">
        <v>18</v>
      </c>
      <c r="E157" s="6" t="s">
        <v>92</v>
      </c>
      <c r="F157" s="6" t="s">
        <v>93</v>
      </c>
      <c r="G157" s="6" t="s">
        <v>249</v>
      </c>
      <c r="H157" s="6" t="s">
        <v>41</v>
      </c>
      <c r="I157" s="5">
        <v>0</v>
      </c>
    </row>
    <row r="158" spans="1:9" x14ac:dyDescent="0.25">
      <c r="A158" s="8" t="s">
        <v>527</v>
      </c>
      <c r="B158" s="9" t="s">
        <v>528</v>
      </c>
      <c r="C158" s="8">
        <v>1989</v>
      </c>
      <c r="D158" s="10" t="s">
        <v>44</v>
      </c>
      <c r="E158" s="9" t="s">
        <v>145</v>
      </c>
      <c r="F158" s="9" t="s">
        <v>146</v>
      </c>
      <c r="G158" s="9" t="s">
        <v>147</v>
      </c>
      <c r="H158" s="9" t="s">
        <v>15</v>
      </c>
      <c r="I158" s="8">
        <v>0</v>
      </c>
    </row>
  </sheetData>
  <pageMargins left="0.7" right="0.7" top="0.75" bottom="0.75" header="0.3" footer="0.3"/>
  <pageSetup paperSize="9" orientation="portrait" horizontalDpi="300" verticalDpi="300" copies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ColWidth="8.85546875" defaultRowHeight="15" x14ac:dyDescent="0.25"/>
  <cols>
    <col min="1" max="1" width="25.140625" style="1" customWidth="1"/>
    <col min="2" max="2" width="11.7109375" style="1" customWidth="1"/>
    <col min="3" max="3" width="16" style="1" customWidth="1"/>
    <col min="4" max="4" width="19.28515625" style="1" customWidth="1"/>
    <col min="5" max="5" width="20.7109375" style="1" customWidth="1"/>
    <col min="6" max="6" width="16.42578125" style="1" customWidth="1"/>
    <col min="7" max="7" width="13.7109375" style="1" customWidth="1"/>
    <col min="8" max="8" width="12.85546875" style="1" customWidth="1"/>
    <col min="9" max="9" width="5.28515625" style="1" customWidth="1"/>
    <col min="10" max="16384" width="8.85546875" style="1"/>
  </cols>
  <sheetData>
    <row r="1" spans="1:9" ht="15.75" x14ac:dyDescent="0.25">
      <c r="A1" s="58" t="s">
        <v>840</v>
      </c>
      <c r="B1" s="59"/>
      <c r="C1" s="59"/>
      <c r="D1" s="59"/>
      <c r="E1" s="59"/>
      <c r="F1" s="59"/>
      <c r="G1" s="59"/>
      <c r="H1" s="59"/>
      <c r="I1" s="59"/>
    </row>
    <row r="2" spans="1:9" ht="18.75" x14ac:dyDescent="0.25">
      <c r="A2" s="60" t="s">
        <v>841</v>
      </c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61" t="s">
        <v>842</v>
      </c>
      <c r="B3" s="61"/>
      <c r="C3" s="62" t="s">
        <v>843</v>
      </c>
      <c r="D3" s="62"/>
      <c r="E3" s="62"/>
      <c r="F3" s="62"/>
      <c r="G3" s="62"/>
      <c r="H3" s="62"/>
      <c r="I3" s="62"/>
    </row>
    <row r="4" spans="1:9" ht="21" x14ac:dyDescent="0.25">
      <c r="A4" s="63" t="s">
        <v>1150</v>
      </c>
      <c r="B4" s="63"/>
      <c r="C4" s="63"/>
      <c r="D4" s="63"/>
      <c r="E4" s="63"/>
      <c r="F4" s="63"/>
      <c r="G4" s="63"/>
      <c r="H4" s="63"/>
      <c r="I4" s="63"/>
    </row>
    <row r="6" spans="1:9" ht="28.9" customHeight="1" x14ac:dyDescent="0.25">
      <c r="A6" s="43" t="s">
        <v>1151</v>
      </c>
      <c r="B6" s="43" t="s">
        <v>1152</v>
      </c>
      <c r="C6" s="43" t="s">
        <v>1153</v>
      </c>
      <c r="D6" s="43" t="s">
        <v>4</v>
      </c>
      <c r="E6" s="43" t="s">
        <v>5</v>
      </c>
      <c r="F6" s="43" t="s">
        <v>6</v>
      </c>
      <c r="G6" s="43" t="s">
        <v>1154</v>
      </c>
      <c r="H6" s="43" t="s">
        <v>1155</v>
      </c>
      <c r="I6" s="43" t="s">
        <v>846</v>
      </c>
    </row>
    <row r="7" spans="1:9" ht="45" x14ac:dyDescent="0.25">
      <c r="A7" s="40" t="s">
        <v>119</v>
      </c>
      <c r="B7" s="40">
        <v>1998</v>
      </c>
      <c r="C7" s="41" t="s">
        <v>18</v>
      </c>
      <c r="D7" s="40" t="s">
        <v>120</v>
      </c>
      <c r="E7" s="40" t="s">
        <v>121</v>
      </c>
      <c r="F7" s="40" t="s">
        <v>122</v>
      </c>
      <c r="G7" s="41" t="s">
        <v>18</v>
      </c>
      <c r="H7" s="40" t="s">
        <v>1156</v>
      </c>
      <c r="I7" s="42" t="s">
        <v>561</v>
      </c>
    </row>
    <row r="8" spans="1:9" ht="60" x14ac:dyDescent="0.25">
      <c r="A8" s="40" t="s">
        <v>170</v>
      </c>
      <c r="B8" s="40">
        <v>1998</v>
      </c>
      <c r="C8" s="41" t="s">
        <v>18</v>
      </c>
      <c r="D8" s="40" t="s">
        <v>33</v>
      </c>
      <c r="E8" s="40" t="s">
        <v>171</v>
      </c>
      <c r="F8" s="40" t="s">
        <v>172</v>
      </c>
      <c r="G8" s="41" t="s">
        <v>18</v>
      </c>
      <c r="H8" s="40" t="s">
        <v>1157</v>
      </c>
      <c r="I8" s="42" t="s">
        <v>561</v>
      </c>
    </row>
    <row r="9" spans="1:9" ht="60" x14ac:dyDescent="0.25">
      <c r="A9" s="40" t="s">
        <v>177</v>
      </c>
      <c r="B9" s="40">
        <v>1998</v>
      </c>
      <c r="C9" s="41" t="s">
        <v>18</v>
      </c>
      <c r="D9" s="40" t="s">
        <v>33</v>
      </c>
      <c r="E9" s="40" t="s">
        <v>178</v>
      </c>
      <c r="F9" s="40" t="s">
        <v>179</v>
      </c>
      <c r="G9" s="41" t="s">
        <v>18</v>
      </c>
      <c r="H9" s="40" t="s">
        <v>1156</v>
      </c>
      <c r="I9" s="42" t="s">
        <v>620</v>
      </c>
    </row>
    <row r="10" spans="1:9" ht="60" x14ac:dyDescent="0.25">
      <c r="A10" s="40" t="s">
        <v>183</v>
      </c>
      <c r="B10" s="40">
        <v>1999</v>
      </c>
      <c r="C10" s="41" t="s">
        <v>18</v>
      </c>
      <c r="D10" s="40" t="s">
        <v>12</v>
      </c>
      <c r="E10" s="40" t="s">
        <v>184</v>
      </c>
      <c r="F10" s="40" t="s">
        <v>185</v>
      </c>
      <c r="G10" s="41" t="s">
        <v>18</v>
      </c>
      <c r="H10" s="40" t="s">
        <v>1157</v>
      </c>
      <c r="I10" s="42" t="s">
        <v>561</v>
      </c>
    </row>
    <row r="11" spans="1:9" ht="60" x14ac:dyDescent="0.25">
      <c r="A11" s="40" t="s">
        <v>218</v>
      </c>
      <c r="B11" s="40">
        <v>1998</v>
      </c>
      <c r="C11" s="41" t="s">
        <v>18</v>
      </c>
      <c r="D11" s="40" t="s">
        <v>120</v>
      </c>
      <c r="E11" s="40" t="s">
        <v>219</v>
      </c>
      <c r="F11" s="40" t="s">
        <v>122</v>
      </c>
      <c r="G11" s="41" t="s">
        <v>11</v>
      </c>
      <c r="H11" s="40" t="s">
        <v>1158</v>
      </c>
      <c r="I11" s="42" t="s">
        <v>1159</v>
      </c>
    </row>
    <row r="12" spans="1:9" ht="60" x14ac:dyDescent="0.25">
      <c r="A12" s="40" t="s">
        <v>230</v>
      </c>
      <c r="B12" s="40">
        <v>1998</v>
      </c>
      <c r="C12" s="41" t="s">
        <v>18</v>
      </c>
      <c r="D12" s="40" t="s">
        <v>19</v>
      </c>
      <c r="E12" s="40" t="s">
        <v>222</v>
      </c>
      <c r="F12" s="40" t="s">
        <v>223</v>
      </c>
      <c r="G12" s="41" t="s">
        <v>11</v>
      </c>
      <c r="H12" s="40" t="s">
        <v>627</v>
      </c>
      <c r="I12" s="42" t="s">
        <v>545</v>
      </c>
    </row>
    <row r="13" spans="1:9" ht="60" x14ac:dyDescent="0.25">
      <c r="A13" s="40" t="s">
        <v>234</v>
      </c>
      <c r="B13" s="40">
        <v>1999</v>
      </c>
      <c r="C13" s="41" t="s">
        <v>18</v>
      </c>
      <c r="D13" s="40" t="s">
        <v>235</v>
      </c>
      <c r="E13" s="40" t="s">
        <v>178</v>
      </c>
      <c r="F13" s="40" t="s">
        <v>179</v>
      </c>
      <c r="G13" s="41" t="s">
        <v>11</v>
      </c>
      <c r="H13" s="40" t="s">
        <v>1160</v>
      </c>
      <c r="I13" s="42" t="s">
        <v>44</v>
      </c>
    </row>
    <row r="14" spans="1:9" ht="60" x14ac:dyDescent="0.25">
      <c r="A14" s="40" t="s">
        <v>245</v>
      </c>
      <c r="B14" s="40">
        <v>1999</v>
      </c>
      <c r="C14" s="41" t="s">
        <v>18</v>
      </c>
      <c r="D14" s="40" t="s">
        <v>33</v>
      </c>
      <c r="E14" s="40" t="s">
        <v>246</v>
      </c>
      <c r="F14" s="40" t="s">
        <v>46</v>
      </c>
      <c r="G14" s="41" t="s">
        <v>18</v>
      </c>
      <c r="H14" s="40" t="s">
        <v>1161</v>
      </c>
      <c r="I14" s="42" t="s">
        <v>1162</v>
      </c>
    </row>
    <row r="15" spans="1:9" ht="75" x14ac:dyDescent="0.25">
      <c r="A15" s="40" t="s">
        <v>265</v>
      </c>
      <c r="B15" s="40">
        <v>1998</v>
      </c>
      <c r="C15" s="41" t="s">
        <v>18</v>
      </c>
      <c r="D15" s="40" t="s">
        <v>150</v>
      </c>
      <c r="E15" s="40" t="s">
        <v>266</v>
      </c>
      <c r="F15" s="40" t="s">
        <v>152</v>
      </c>
      <c r="G15" s="41" t="s">
        <v>18</v>
      </c>
      <c r="H15" s="40" t="s">
        <v>1156</v>
      </c>
      <c r="I15" s="42" t="s">
        <v>617</v>
      </c>
    </row>
    <row r="16" spans="1:9" ht="60" x14ac:dyDescent="0.25">
      <c r="A16" s="40" t="s">
        <v>356</v>
      </c>
      <c r="B16" s="40">
        <v>1998</v>
      </c>
      <c r="C16" s="41" t="s">
        <v>18</v>
      </c>
      <c r="D16" s="40" t="s">
        <v>66</v>
      </c>
      <c r="E16" s="40" t="s">
        <v>357</v>
      </c>
      <c r="F16" s="40" t="s">
        <v>358</v>
      </c>
      <c r="G16" s="41" t="s">
        <v>18</v>
      </c>
      <c r="H16" s="40" t="s">
        <v>817</v>
      </c>
      <c r="I16" s="42" t="s">
        <v>606</v>
      </c>
    </row>
    <row r="17" spans="1:9" ht="60" x14ac:dyDescent="0.25">
      <c r="A17" s="40" t="s">
        <v>371</v>
      </c>
      <c r="B17" s="40">
        <v>2001</v>
      </c>
      <c r="C17" s="41" t="s">
        <v>18</v>
      </c>
      <c r="D17" s="40" t="s">
        <v>49</v>
      </c>
      <c r="E17" s="40" t="s">
        <v>372</v>
      </c>
      <c r="F17" s="40" t="s">
        <v>373</v>
      </c>
      <c r="G17" s="41" t="s">
        <v>18</v>
      </c>
      <c r="H17" s="40" t="s">
        <v>705</v>
      </c>
      <c r="I17" s="42" t="s">
        <v>606</v>
      </c>
    </row>
    <row r="18" spans="1:9" ht="60" x14ac:dyDescent="0.25">
      <c r="A18" s="40" t="s">
        <v>403</v>
      </c>
      <c r="B18" s="40">
        <v>1999</v>
      </c>
      <c r="C18" s="41" t="s">
        <v>18</v>
      </c>
      <c r="D18" s="40" t="s">
        <v>12</v>
      </c>
      <c r="E18" s="40" t="s">
        <v>324</v>
      </c>
      <c r="F18" s="40" t="s">
        <v>404</v>
      </c>
      <c r="G18" s="41" t="s">
        <v>18</v>
      </c>
      <c r="H18" s="40" t="s">
        <v>1157</v>
      </c>
      <c r="I18" s="42" t="s">
        <v>561</v>
      </c>
    </row>
    <row r="19" spans="1:9" ht="30" x14ac:dyDescent="0.25">
      <c r="A19" s="40" t="s">
        <v>430</v>
      </c>
      <c r="B19" s="40">
        <v>1998</v>
      </c>
      <c r="C19" s="41" t="s">
        <v>18</v>
      </c>
      <c r="D19" s="40" t="s">
        <v>28</v>
      </c>
      <c r="E19" s="40" t="s">
        <v>58</v>
      </c>
      <c r="F19" s="40" t="s">
        <v>59</v>
      </c>
      <c r="G19" s="41" t="s">
        <v>18</v>
      </c>
      <c r="H19" s="40" t="s">
        <v>627</v>
      </c>
      <c r="I19" s="42" t="s">
        <v>606</v>
      </c>
    </row>
    <row r="20" spans="1:9" ht="75" x14ac:dyDescent="0.25">
      <c r="A20" s="40" t="s">
        <v>464</v>
      </c>
      <c r="B20" s="40">
        <v>1995</v>
      </c>
      <c r="C20" s="41" t="s">
        <v>18</v>
      </c>
      <c r="D20" s="40" t="s">
        <v>150</v>
      </c>
      <c r="E20" s="40" t="s">
        <v>151</v>
      </c>
      <c r="F20" s="40" t="s">
        <v>152</v>
      </c>
      <c r="G20" s="41" t="s">
        <v>18</v>
      </c>
      <c r="H20" s="40" t="s">
        <v>1161</v>
      </c>
      <c r="I20" s="42" t="s">
        <v>1163</v>
      </c>
    </row>
    <row r="21" spans="1:9" ht="30" x14ac:dyDescent="0.25">
      <c r="A21" s="40" t="s">
        <v>57</v>
      </c>
      <c r="B21" s="40">
        <v>1998</v>
      </c>
      <c r="C21" s="41" t="s">
        <v>18</v>
      </c>
      <c r="D21" s="40" t="s">
        <v>28</v>
      </c>
      <c r="E21" s="40" t="s">
        <v>58</v>
      </c>
      <c r="F21" s="40" t="s">
        <v>59</v>
      </c>
      <c r="G21" s="41" t="s">
        <v>18</v>
      </c>
      <c r="H21" s="40" t="s">
        <v>627</v>
      </c>
      <c r="I21" s="42" t="s">
        <v>606</v>
      </c>
    </row>
    <row r="22" spans="1:9" ht="60" x14ac:dyDescent="0.25">
      <c r="A22" s="40" t="s">
        <v>221</v>
      </c>
      <c r="B22" s="40">
        <v>1998</v>
      </c>
      <c r="C22" s="41" t="s">
        <v>18</v>
      </c>
      <c r="D22" s="40" t="s">
        <v>19</v>
      </c>
      <c r="E22" s="40" t="s">
        <v>222</v>
      </c>
      <c r="F22" s="40" t="s">
        <v>223</v>
      </c>
      <c r="G22" s="41" t="s">
        <v>11</v>
      </c>
      <c r="H22" s="40" t="s">
        <v>627</v>
      </c>
      <c r="I22" s="42" t="s">
        <v>545</v>
      </c>
    </row>
    <row r="23" spans="1:9" ht="45" x14ac:dyDescent="0.25">
      <c r="A23" s="40" t="s">
        <v>497</v>
      </c>
      <c r="B23" s="40">
        <v>1999</v>
      </c>
      <c r="C23" s="41" t="s">
        <v>18</v>
      </c>
      <c r="D23" s="40" t="s">
        <v>102</v>
      </c>
      <c r="E23" s="40" t="s">
        <v>261</v>
      </c>
      <c r="F23" s="40" t="s">
        <v>142</v>
      </c>
      <c r="G23" s="41" t="s">
        <v>18</v>
      </c>
      <c r="H23" s="40" t="s">
        <v>1160</v>
      </c>
      <c r="I23" s="42" t="s">
        <v>561</v>
      </c>
    </row>
    <row r="24" spans="1:9" ht="45" x14ac:dyDescent="0.25">
      <c r="A24" s="40" t="s">
        <v>260</v>
      </c>
      <c r="B24" s="40">
        <v>2000</v>
      </c>
      <c r="C24" s="41" t="s">
        <v>18</v>
      </c>
      <c r="D24" s="40" t="s">
        <v>102</v>
      </c>
      <c r="E24" s="40" t="s">
        <v>261</v>
      </c>
      <c r="F24" s="40" t="s">
        <v>142</v>
      </c>
      <c r="G24" s="41" t="s">
        <v>11</v>
      </c>
      <c r="H24" s="40" t="s">
        <v>1156</v>
      </c>
      <c r="I24" s="42" t="s">
        <v>44</v>
      </c>
    </row>
    <row r="25" spans="1:9" x14ac:dyDescent="0.25">
      <c r="A25" s="40" t="s">
        <v>214</v>
      </c>
      <c r="B25" s="40">
        <v>1996</v>
      </c>
      <c r="C25" s="41" t="s">
        <v>18</v>
      </c>
      <c r="D25" s="40" t="s">
        <v>33</v>
      </c>
      <c r="E25" s="40" t="s">
        <v>215</v>
      </c>
      <c r="F25" s="40" t="s">
        <v>216</v>
      </c>
      <c r="G25" s="41" t="s">
        <v>11</v>
      </c>
      <c r="H25" s="40" t="s">
        <v>1160</v>
      </c>
      <c r="I25" s="42" t="s">
        <v>44</v>
      </c>
    </row>
    <row r="26" spans="1:9" ht="45" x14ac:dyDescent="0.25">
      <c r="A26" s="40" t="s">
        <v>124</v>
      </c>
      <c r="B26" s="40">
        <v>1998</v>
      </c>
      <c r="C26" s="41" t="s">
        <v>18</v>
      </c>
      <c r="D26" s="40" t="s">
        <v>120</v>
      </c>
      <c r="E26" s="40" t="s">
        <v>125</v>
      </c>
      <c r="F26" s="40" t="s">
        <v>122</v>
      </c>
      <c r="G26" s="41" t="s">
        <v>18</v>
      </c>
      <c r="H26" s="40" t="s">
        <v>1156</v>
      </c>
      <c r="I26" s="42" t="s">
        <v>561</v>
      </c>
    </row>
    <row r="27" spans="1:9" ht="45" x14ac:dyDescent="0.25">
      <c r="A27" s="40" t="s">
        <v>460</v>
      </c>
      <c r="B27" s="40">
        <v>1998</v>
      </c>
      <c r="C27" s="41" t="s">
        <v>18</v>
      </c>
      <c r="D27" s="40" t="s">
        <v>120</v>
      </c>
      <c r="E27" s="40" t="s">
        <v>125</v>
      </c>
      <c r="F27" s="40" t="s">
        <v>122</v>
      </c>
      <c r="G27" s="41" t="s">
        <v>18</v>
      </c>
      <c r="H27" s="40" t="s">
        <v>627</v>
      </c>
      <c r="I27" s="42" t="s">
        <v>565</v>
      </c>
    </row>
    <row r="28" spans="1:9" ht="90" x14ac:dyDescent="0.25">
      <c r="A28" s="40" t="s">
        <v>456</v>
      </c>
      <c r="B28" s="40">
        <v>2001</v>
      </c>
      <c r="C28" s="41" t="s">
        <v>18</v>
      </c>
      <c r="D28" s="40" t="s">
        <v>333</v>
      </c>
      <c r="E28" s="40" t="s">
        <v>457</v>
      </c>
      <c r="F28" s="40" t="s">
        <v>458</v>
      </c>
      <c r="G28" s="41" t="s">
        <v>18</v>
      </c>
      <c r="H28" s="40" t="s">
        <v>817</v>
      </c>
      <c r="I28" s="42" t="s">
        <v>593</v>
      </c>
    </row>
    <row r="29" spans="1:9" ht="30" x14ac:dyDescent="0.25">
      <c r="A29" s="44" t="s">
        <v>486</v>
      </c>
      <c r="B29" s="44">
        <v>1999</v>
      </c>
      <c r="C29" s="45" t="s">
        <v>18</v>
      </c>
      <c r="D29" s="44" t="s">
        <v>120</v>
      </c>
      <c r="E29" s="44" t="s">
        <v>487</v>
      </c>
      <c r="F29" s="44" t="s">
        <v>122</v>
      </c>
      <c r="G29" s="45" t="s">
        <v>18</v>
      </c>
      <c r="H29" s="44" t="s">
        <v>1156</v>
      </c>
      <c r="I29" s="46" t="s">
        <v>561</v>
      </c>
    </row>
    <row r="31" spans="1:9" x14ac:dyDescent="0.25">
      <c r="A31" s="1" t="s">
        <v>1164</v>
      </c>
    </row>
    <row r="32" spans="1:9" x14ac:dyDescent="0.25">
      <c r="A32" s="1" t="s">
        <v>1165</v>
      </c>
    </row>
    <row r="33" spans="1:1" x14ac:dyDescent="0.25">
      <c r="A33" s="1" t="s">
        <v>1166</v>
      </c>
    </row>
  </sheetData>
  <mergeCells count="5">
    <mergeCell ref="A1:I1"/>
    <mergeCell ref="A2:I2"/>
    <mergeCell ref="A3:B3"/>
    <mergeCell ref="C3:I3"/>
    <mergeCell ref="A4:I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1"/>
  <sheetViews>
    <sheetView workbookViewId="0"/>
  </sheetViews>
  <sheetFormatPr defaultColWidth="8.85546875" defaultRowHeight="15" x14ac:dyDescent="0.25"/>
  <cols>
    <col min="1" max="1" width="4.28515625" style="1" customWidth="1"/>
    <col min="2" max="2" width="21.85546875" style="1" customWidth="1"/>
    <col min="3" max="6" width="5.7109375" style="1" customWidth="1"/>
    <col min="7" max="7" width="17.28515625" style="1" customWidth="1"/>
    <col min="8" max="8" width="14.28515625" style="1" customWidth="1"/>
    <col min="9" max="9" width="15.28515625" style="1" customWidth="1"/>
    <col min="10" max="34" width="3.140625" style="1" customWidth="1"/>
    <col min="35" max="35" width="7.140625" style="1" customWidth="1"/>
    <col min="36" max="36" width="4.85546875" style="1" customWidth="1"/>
    <col min="37" max="37" width="7.140625" style="1" customWidth="1"/>
    <col min="38" max="16384" width="8.85546875" style="1"/>
  </cols>
  <sheetData>
    <row r="1" spans="1:38" ht="15.75" x14ac:dyDescent="0.25">
      <c r="A1" s="58" t="s">
        <v>840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ht="18.75" x14ac:dyDescent="0.25">
      <c r="A2" s="60" t="s">
        <v>841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38" x14ac:dyDescent="0.25">
      <c r="A3" s="61" t="s">
        <v>842</v>
      </c>
      <c r="B3" s="61"/>
      <c r="C3" s="62" t="s">
        <v>843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38" ht="21" x14ac:dyDescent="0.25">
      <c r="A4" s="63" t="s">
        <v>1148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</row>
    <row r="5" spans="1:38" ht="23.25" x14ac:dyDescent="0.25">
      <c r="A5" s="64" t="s">
        <v>904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</row>
    <row r="7" spans="1:38" ht="18.75" x14ac:dyDescent="0.25">
      <c r="A7" s="60" t="s">
        <v>847</v>
      </c>
      <c r="B7" s="60"/>
      <c r="C7" s="60"/>
      <c r="D7" s="60"/>
      <c r="E7" s="60"/>
      <c r="F7" s="60"/>
      <c r="G7" s="60"/>
      <c r="H7" s="60"/>
      <c r="I7" s="60"/>
      <c r="J7" s="60"/>
    </row>
    <row r="8" spans="1:38" x14ac:dyDescent="0.25">
      <c r="A8" s="77" t="s">
        <v>846</v>
      </c>
      <c r="B8" s="77" t="s">
        <v>1</v>
      </c>
      <c r="C8" s="77" t="s">
        <v>2</v>
      </c>
      <c r="D8" s="77" t="s">
        <v>541</v>
      </c>
      <c r="E8" s="77" t="s">
        <v>542</v>
      </c>
      <c r="F8" s="77" t="s">
        <v>3</v>
      </c>
      <c r="G8" s="77" t="s">
        <v>4</v>
      </c>
      <c r="H8" s="77" t="s">
        <v>5</v>
      </c>
      <c r="I8" s="77" t="s">
        <v>6</v>
      </c>
      <c r="J8" s="77">
        <v>1</v>
      </c>
      <c r="K8" s="77">
        <v>2</v>
      </c>
      <c r="L8" s="77">
        <v>3</v>
      </c>
      <c r="M8" s="77">
        <v>4</v>
      </c>
      <c r="N8" s="77">
        <v>5</v>
      </c>
      <c r="O8" s="77">
        <v>6</v>
      </c>
      <c r="P8" s="77">
        <v>7</v>
      </c>
      <c r="Q8" s="77">
        <v>8</v>
      </c>
      <c r="R8" s="77">
        <v>9</v>
      </c>
      <c r="S8" s="77">
        <v>10</v>
      </c>
      <c r="T8" s="77">
        <v>11</v>
      </c>
      <c r="U8" s="77">
        <v>12</v>
      </c>
      <c r="V8" s="77">
        <v>13</v>
      </c>
      <c r="W8" s="77">
        <v>14</v>
      </c>
      <c r="X8" s="77">
        <v>15</v>
      </c>
      <c r="Y8" s="77">
        <v>16</v>
      </c>
      <c r="Z8" s="77">
        <v>17</v>
      </c>
      <c r="AA8" s="77">
        <v>18</v>
      </c>
      <c r="AB8" s="77">
        <v>19</v>
      </c>
      <c r="AC8" s="77">
        <v>20</v>
      </c>
      <c r="AD8" s="77">
        <v>21</v>
      </c>
      <c r="AE8" s="77">
        <v>22</v>
      </c>
      <c r="AF8" s="77">
        <v>23</v>
      </c>
      <c r="AG8" s="77">
        <v>24</v>
      </c>
      <c r="AH8" s="77" t="s">
        <v>1149</v>
      </c>
      <c r="AI8" s="77" t="s">
        <v>849</v>
      </c>
      <c r="AJ8" s="77" t="s">
        <v>850</v>
      </c>
      <c r="AK8" s="77" t="s">
        <v>851</v>
      </c>
      <c r="AL8" s="77" t="s">
        <v>854</v>
      </c>
    </row>
    <row r="9" spans="1:38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</row>
    <row r="10" spans="1:38" ht="45" x14ac:dyDescent="0.25">
      <c r="A10" s="79">
        <v>1</v>
      </c>
      <c r="B10" s="21" t="s">
        <v>158</v>
      </c>
      <c r="C10" s="21">
        <v>1989</v>
      </c>
      <c r="D10" s="80">
        <v>2000</v>
      </c>
      <c r="E10" s="80">
        <v>1989</v>
      </c>
      <c r="F10" s="21" t="s">
        <v>11</v>
      </c>
      <c r="G10" s="21" t="s">
        <v>102</v>
      </c>
      <c r="H10" s="21" t="s">
        <v>141</v>
      </c>
      <c r="I10" s="21" t="s">
        <v>159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2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79"/>
      <c r="AI10" s="81">
        <v>115.23000335693359</v>
      </c>
      <c r="AJ10" s="79">
        <f t="shared" ref="AJ10" si="0">SUM(J10:AH12)</f>
        <v>2</v>
      </c>
      <c r="AK10" s="81">
        <f t="shared" ref="AK10" si="1">AI10+AJ10</f>
        <v>117.23000335693359</v>
      </c>
      <c r="AL10" s="81">
        <f t="shared" ref="AL10" si="2">IF( AND(ISNUMBER(AK$10),ISNUMBER(AK10)),(AK10-AK$10)/AK$10*100,"")</f>
        <v>0</v>
      </c>
    </row>
    <row r="11" spans="1:38" ht="75" x14ac:dyDescent="0.25">
      <c r="A11" s="69"/>
      <c r="B11" s="16" t="s">
        <v>260</v>
      </c>
      <c r="C11" s="16">
        <v>2000</v>
      </c>
      <c r="D11" s="72"/>
      <c r="E11" s="72"/>
      <c r="F11" s="16" t="s">
        <v>18</v>
      </c>
      <c r="G11" s="16" t="s">
        <v>102</v>
      </c>
      <c r="H11" s="16" t="s">
        <v>261</v>
      </c>
      <c r="I11" s="16" t="s">
        <v>142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69"/>
      <c r="AI11" s="66"/>
      <c r="AJ11" s="69"/>
      <c r="AK11" s="66"/>
      <c r="AL11" s="66"/>
    </row>
    <row r="12" spans="1:38" ht="45" x14ac:dyDescent="0.25">
      <c r="A12" s="70"/>
      <c r="B12" s="25" t="s">
        <v>140</v>
      </c>
      <c r="C12" s="25">
        <v>1994</v>
      </c>
      <c r="D12" s="73"/>
      <c r="E12" s="73"/>
      <c r="F12" s="25" t="s">
        <v>11</v>
      </c>
      <c r="G12" s="25" t="s">
        <v>102</v>
      </c>
      <c r="H12" s="25" t="s">
        <v>141</v>
      </c>
      <c r="I12" s="25" t="s">
        <v>142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70"/>
      <c r="AI12" s="74"/>
      <c r="AJ12" s="70"/>
      <c r="AK12" s="74"/>
      <c r="AL12" s="74"/>
    </row>
    <row r="13" spans="1:38" ht="30" x14ac:dyDescent="0.25">
      <c r="A13" s="79">
        <v>2</v>
      </c>
      <c r="B13" s="24" t="s">
        <v>524</v>
      </c>
      <c r="C13" s="24">
        <v>1990</v>
      </c>
      <c r="D13" s="80">
        <v>1997</v>
      </c>
      <c r="E13" s="80">
        <v>1990</v>
      </c>
      <c r="F13" s="24" t="s">
        <v>269</v>
      </c>
      <c r="G13" s="24" t="s">
        <v>49</v>
      </c>
      <c r="H13" s="24" t="s">
        <v>481</v>
      </c>
      <c r="I13" s="24" t="s">
        <v>482</v>
      </c>
      <c r="J13" s="2">
        <v>0</v>
      </c>
      <c r="K13" s="2">
        <v>2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79"/>
      <c r="AI13" s="81">
        <v>107.05000305175781</v>
      </c>
      <c r="AJ13" s="79">
        <f t="shared" ref="AJ13" si="3">SUM(J13:AH15)</f>
        <v>12</v>
      </c>
      <c r="AK13" s="81">
        <f t="shared" ref="AK13" si="4">AI13+AJ13</f>
        <v>119.05000305175781</v>
      </c>
      <c r="AL13" s="81">
        <f t="shared" ref="AL13" si="5">IF( AND(ISNUMBER(AK$13),ISNUMBER(AK13)),(AK13-AK$13)/AK$13*100,"")</f>
        <v>0</v>
      </c>
    </row>
    <row r="14" spans="1:38" ht="30" x14ac:dyDescent="0.25">
      <c r="A14" s="69"/>
      <c r="B14" s="16" t="s">
        <v>512</v>
      </c>
      <c r="C14" s="16">
        <v>1994</v>
      </c>
      <c r="D14" s="72"/>
      <c r="E14" s="72"/>
      <c r="F14" s="16" t="s">
        <v>11</v>
      </c>
      <c r="G14" s="16" t="s">
        <v>49</v>
      </c>
      <c r="H14" s="16" t="s">
        <v>340</v>
      </c>
      <c r="I14" s="16" t="s">
        <v>63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2</v>
      </c>
      <c r="V14" s="5">
        <v>0</v>
      </c>
      <c r="W14" s="5">
        <v>2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69"/>
      <c r="AI14" s="66"/>
      <c r="AJ14" s="69"/>
      <c r="AK14" s="66"/>
      <c r="AL14" s="66"/>
    </row>
    <row r="15" spans="1:38" ht="60" x14ac:dyDescent="0.25">
      <c r="A15" s="70"/>
      <c r="B15" s="25" t="s">
        <v>189</v>
      </c>
      <c r="C15" s="25">
        <v>1997</v>
      </c>
      <c r="D15" s="73"/>
      <c r="E15" s="73"/>
      <c r="F15" s="25" t="s">
        <v>11</v>
      </c>
      <c r="G15" s="25" t="s">
        <v>49</v>
      </c>
      <c r="H15" s="25" t="s">
        <v>190</v>
      </c>
      <c r="I15" s="25" t="s">
        <v>191</v>
      </c>
      <c r="J15" s="26">
        <v>0</v>
      </c>
      <c r="K15" s="26">
        <v>2</v>
      </c>
      <c r="L15" s="26">
        <v>2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2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70"/>
      <c r="AI15" s="74"/>
      <c r="AJ15" s="70"/>
      <c r="AK15" s="74"/>
      <c r="AL15" s="74"/>
    </row>
    <row r="16" spans="1:38" x14ac:dyDescent="0.25">
      <c r="A16" s="79">
        <v>3</v>
      </c>
      <c r="B16" s="24" t="s">
        <v>279</v>
      </c>
      <c r="C16" s="24">
        <v>1997</v>
      </c>
      <c r="D16" s="80">
        <v>1999</v>
      </c>
      <c r="E16" s="80">
        <v>1997</v>
      </c>
      <c r="F16" s="24" t="s">
        <v>11</v>
      </c>
      <c r="G16" s="24" t="s">
        <v>33</v>
      </c>
      <c r="H16" s="24" t="s">
        <v>280</v>
      </c>
      <c r="I16" s="24" t="s">
        <v>172</v>
      </c>
      <c r="J16" s="2">
        <v>0</v>
      </c>
      <c r="K16" s="2">
        <v>0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79"/>
      <c r="AI16" s="81">
        <v>122.48000335693359</v>
      </c>
      <c r="AJ16" s="79">
        <f t="shared" ref="AJ16" si="6">SUM(J16:AH18)</f>
        <v>10</v>
      </c>
      <c r="AK16" s="81">
        <f t="shared" ref="AK16" si="7">AI16+AJ16</f>
        <v>132.48000335693359</v>
      </c>
      <c r="AL16" s="81">
        <f t="shared" ref="AL16" si="8">IF( AND(ISNUMBER(AK$16),ISNUMBER(AK16)),(AK16-AK$16)/AK$16*100,"")</f>
        <v>0</v>
      </c>
    </row>
    <row r="17" spans="1:38" ht="75" x14ac:dyDescent="0.25">
      <c r="A17" s="69"/>
      <c r="B17" s="16" t="s">
        <v>245</v>
      </c>
      <c r="C17" s="16">
        <v>1999</v>
      </c>
      <c r="D17" s="72"/>
      <c r="E17" s="72"/>
      <c r="F17" s="16" t="s">
        <v>18</v>
      </c>
      <c r="G17" s="16" t="s">
        <v>33</v>
      </c>
      <c r="H17" s="16" t="s">
        <v>246</v>
      </c>
      <c r="I17" s="16" t="s">
        <v>46</v>
      </c>
      <c r="J17" s="5">
        <v>0</v>
      </c>
      <c r="K17" s="5">
        <v>0</v>
      </c>
      <c r="L17" s="5">
        <v>0</v>
      </c>
      <c r="M17" s="5">
        <v>2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2</v>
      </c>
      <c r="AG17" s="5">
        <v>0</v>
      </c>
      <c r="AH17" s="69"/>
      <c r="AI17" s="66"/>
      <c r="AJ17" s="69"/>
      <c r="AK17" s="66"/>
      <c r="AL17" s="66"/>
    </row>
    <row r="18" spans="1:38" ht="75" x14ac:dyDescent="0.25">
      <c r="A18" s="70"/>
      <c r="B18" s="25" t="s">
        <v>177</v>
      </c>
      <c r="C18" s="25">
        <v>1998</v>
      </c>
      <c r="D18" s="73"/>
      <c r="E18" s="73"/>
      <c r="F18" s="25" t="s">
        <v>18</v>
      </c>
      <c r="G18" s="25" t="s">
        <v>33</v>
      </c>
      <c r="H18" s="25" t="s">
        <v>178</v>
      </c>
      <c r="I18" s="25" t="s">
        <v>179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2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2</v>
      </c>
      <c r="AG18" s="26">
        <v>0</v>
      </c>
      <c r="AH18" s="70"/>
      <c r="AI18" s="74"/>
      <c r="AJ18" s="70"/>
      <c r="AK18" s="74"/>
      <c r="AL18" s="74"/>
    </row>
    <row r="19" spans="1:38" ht="75" x14ac:dyDescent="0.25">
      <c r="A19" s="79">
        <v>4</v>
      </c>
      <c r="B19" s="24" t="s">
        <v>386</v>
      </c>
      <c r="C19" s="24">
        <v>1992</v>
      </c>
      <c r="D19" s="80">
        <v>1998</v>
      </c>
      <c r="E19" s="80">
        <v>1992</v>
      </c>
      <c r="F19" s="24" t="s">
        <v>11</v>
      </c>
      <c r="G19" s="24" t="s">
        <v>150</v>
      </c>
      <c r="H19" s="24" t="s">
        <v>266</v>
      </c>
      <c r="I19" s="24" t="s">
        <v>387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2</v>
      </c>
      <c r="Z19" s="2">
        <v>2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2</v>
      </c>
      <c r="AG19" s="2">
        <v>0</v>
      </c>
      <c r="AH19" s="79"/>
      <c r="AI19" s="81">
        <v>124.23000335693359</v>
      </c>
      <c r="AJ19" s="79">
        <f t="shared" ref="AJ19" si="9">SUM(J19:AH21)</f>
        <v>12</v>
      </c>
      <c r="AK19" s="81">
        <f t="shared" ref="AK19" si="10">AI19+AJ19</f>
        <v>136.23000335693359</v>
      </c>
      <c r="AL19" s="81">
        <f t="shared" ref="AL19" si="11">IF( AND(ISNUMBER(AK$19),ISNUMBER(AK19)),(AK19-AK$19)/AK$19*100,"")</f>
        <v>0</v>
      </c>
    </row>
    <row r="20" spans="1:38" ht="75" x14ac:dyDescent="0.25">
      <c r="A20" s="69"/>
      <c r="B20" s="16" t="s">
        <v>464</v>
      </c>
      <c r="C20" s="16">
        <v>1995</v>
      </c>
      <c r="D20" s="72"/>
      <c r="E20" s="72"/>
      <c r="F20" s="16" t="s">
        <v>18</v>
      </c>
      <c r="G20" s="16" t="s">
        <v>150</v>
      </c>
      <c r="H20" s="16" t="s">
        <v>151</v>
      </c>
      <c r="I20" s="16" t="s">
        <v>152</v>
      </c>
      <c r="J20" s="5">
        <v>0</v>
      </c>
      <c r="K20" s="5">
        <v>0</v>
      </c>
      <c r="L20" s="5">
        <v>0</v>
      </c>
      <c r="M20" s="5">
        <v>0</v>
      </c>
      <c r="N20" s="5">
        <v>2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2</v>
      </c>
      <c r="AD20" s="5">
        <v>0</v>
      </c>
      <c r="AE20" s="5">
        <v>0</v>
      </c>
      <c r="AF20" s="5">
        <v>0</v>
      </c>
      <c r="AG20" s="5">
        <v>0</v>
      </c>
      <c r="AH20" s="69"/>
      <c r="AI20" s="66"/>
      <c r="AJ20" s="69"/>
      <c r="AK20" s="66"/>
      <c r="AL20" s="66"/>
    </row>
    <row r="21" spans="1:38" ht="75" x14ac:dyDescent="0.25">
      <c r="A21" s="70"/>
      <c r="B21" s="25" t="s">
        <v>265</v>
      </c>
      <c r="C21" s="25">
        <v>1998</v>
      </c>
      <c r="D21" s="73"/>
      <c r="E21" s="73"/>
      <c r="F21" s="25" t="s">
        <v>18</v>
      </c>
      <c r="G21" s="25" t="s">
        <v>150</v>
      </c>
      <c r="H21" s="25" t="s">
        <v>266</v>
      </c>
      <c r="I21" s="25" t="s">
        <v>152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2</v>
      </c>
      <c r="AG21" s="26">
        <v>0</v>
      </c>
      <c r="AH21" s="70"/>
      <c r="AI21" s="74"/>
      <c r="AJ21" s="70"/>
      <c r="AK21" s="74"/>
      <c r="AL21" s="74"/>
    </row>
    <row r="22" spans="1:38" ht="45" x14ac:dyDescent="0.25">
      <c r="A22" s="79">
        <v>5</v>
      </c>
      <c r="B22" s="24" t="s">
        <v>119</v>
      </c>
      <c r="C22" s="24">
        <v>1998</v>
      </c>
      <c r="D22" s="80">
        <v>1999</v>
      </c>
      <c r="E22" s="80">
        <v>1998</v>
      </c>
      <c r="F22" s="24" t="s">
        <v>18</v>
      </c>
      <c r="G22" s="24" t="s">
        <v>120</v>
      </c>
      <c r="H22" s="24" t="s">
        <v>121</v>
      </c>
      <c r="I22" s="24" t="s">
        <v>122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2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2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79"/>
      <c r="AI22" s="81">
        <v>130.46000671386719</v>
      </c>
      <c r="AJ22" s="79">
        <f t="shared" ref="AJ22" si="12">SUM(J22:AH24)</f>
        <v>8</v>
      </c>
      <c r="AK22" s="81">
        <f t="shared" ref="AK22" si="13">AI22+AJ22</f>
        <v>138.46000671386719</v>
      </c>
      <c r="AL22" s="81">
        <f t="shared" ref="AL22" si="14">IF( AND(ISNUMBER(AK$22),ISNUMBER(AK22)),(AK22-AK$22)/AK$22*100,"")</f>
        <v>0</v>
      </c>
    </row>
    <row r="23" spans="1:38" ht="45" x14ac:dyDescent="0.25">
      <c r="A23" s="69"/>
      <c r="B23" s="16" t="s">
        <v>124</v>
      </c>
      <c r="C23" s="16">
        <v>1998</v>
      </c>
      <c r="D23" s="72"/>
      <c r="E23" s="72"/>
      <c r="F23" s="16" t="s">
        <v>18</v>
      </c>
      <c r="G23" s="16" t="s">
        <v>120</v>
      </c>
      <c r="H23" s="16" t="s">
        <v>125</v>
      </c>
      <c r="I23" s="16" t="s">
        <v>122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69"/>
      <c r="AI23" s="66"/>
      <c r="AJ23" s="69"/>
      <c r="AK23" s="66"/>
      <c r="AL23" s="66"/>
    </row>
    <row r="24" spans="1:38" ht="45" x14ac:dyDescent="0.25">
      <c r="A24" s="70"/>
      <c r="B24" s="25" t="s">
        <v>486</v>
      </c>
      <c r="C24" s="25">
        <v>1999</v>
      </c>
      <c r="D24" s="73"/>
      <c r="E24" s="73"/>
      <c r="F24" s="25" t="s">
        <v>18</v>
      </c>
      <c r="G24" s="25" t="s">
        <v>120</v>
      </c>
      <c r="H24" s="25" t="s">
        <v>487</v>
      </c>
      <c r="I24" s="25" t="s">
        <v>122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2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2</v>
      </c>
      <c r="AD24" s="26">
        <v>0</v>
      </c>
      <c r="AE24" s="26">
        <v>0</v>
      </c>
      <c r="AF24" s="26">
        <v>0</v>
      </c>
      <c r="AG24" s="26">
        <v>0</v>
      </c>
      <c r="AH24" s="70"/>
      <c r="AI24" s="74"/>
      <c r="AJ24" s="70"/>
      <c r="AK24" s="74"/>
      <c r="AL24" s="74"/>
    </row>
    <row r="25" spans="1:38" ht="30" x14ac:dyDescent="0.25">
      <c r="A25" s="79">
        <v>6</v>
      </c>
      <c r="B25" s="24" t="s">
        <v>470</v>
      </c>
      <c r="C25" s="24">
        <v>1985</v>
      </c>
      <c r="D25" s="80">
        <v>2000</v>
      </c>
      <c r="E25" s="80">
        <v>1983</v>
      </c>
      <c r="F25" s="24" t="s">
        <v>18</v>
      </c>
      <c r="G25" s="24" t="s">
        <v>49</v>
      </c>
      <c r="H25" s="24" t="s">
        <v>471</v>
      </c>
      <c r="I25" s="24" t="s">
        <v>73</v>
      </c>
      <c r="J25" s="2">
        <v>0</v>
      </c>
      <c r="K25" s="2">
        <v>0</v>
      </c>
      <c r="L25" s="2">
        <v>2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2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79"/>
      <c r="AI25" s="81">
        <v>132.61000061035156</v>
      </c>
      <c r="AJ25" s="79">
        <f t="shared" ref="AJ25" si="15">SUM(J25:AH27)</f>
        <v>14</v>
      </c>
      <c r="AK25" s="81">
        <f t="shared" ref="AK25" si="16">AI25+AJ25</f>
        <v>146.61000061035156</v>
      </c>
      <c r="AL25" s="81">
        <f t="shared" ref="AL25" si="17">IF( AND(ISNUMBER(AK$25),ISNUMBER(AK25)),(AK25-AK$25)/AK$25*100,"")</f>
        <v>0</v>
      </c>
    </row>
    <row r="26" spans="1:38" ht="45" x14ac:dyDescent="0.25">
      <c r="A26" s="69"/>
      <c r="B26" s="16" t="s">
        <v>509</v>
      </c>
      <c r="C26" s="16">
        <v>1983</v>
      </c>
      <c r="D26" s="72"/>
      <c r="E26" s="72"/>
      <c r="F26" s="16" t="s">
        <v>11</v>
      </c>
      <c r="G26" s="16" t="s">
        <v>49</v>
      </c>
      <c r="H26" s="16" t="s">
        <v>510</v>
      </c>
      <c r="I26" s="16" t="s">
        <v>341</v>
      </c>
      <c r="J26" s="5">
        <v>0</v>
      </c>
      <c r="K26" s="5">
        <v>0</v>
      </c>
      <c r="L26" s="5">
        <v>2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2</v>
      </c>
      <c r="AD26" s="5">
        <v>0</v>
      </c>
      <c r="AE26" s="5">
        <v>0</v>
      </c>
      <c r="AF26" s="5">
        <v>0</v>
      </c>
      <c r="AG26" s="5">
        <v>0</v>
      </c>
      <c r="AH26" s="69"/>
      <c r="AI26" s="66"/>
      <c r="AJ26" s="69"/>
      <c r="AK26" s="66"/>
      <c r="AL26" s="66"/>
    </row>
    <row r="27" spans="1:38" ht="45" x14ac:dyDescent="0.25">
      <c r="A27" s="70"/>
      <c r="B27" s="25" t="s">
        <v>406</v>
      </c>
      <c r="C27" s="25">
        <v>2000</v>
      </c>
      <c r="D27" s="73"/>
      <c r="E27" s="73"/>
      <c r="F27" s="25">
        <v>1</v>
      </c>
      <c r="G27" s="25" t="s">
        <v>49</v>
      </c>
      <c r="H27" s="25" t="s">
        <v>79</v>
      </c>
      <c r="I27" s="25" t="s">
        <v>382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2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2</v>
      </c>
      <c r="AD27" s="26">
        <v>0</v>
      </c>
      <c r="AE27" s="26">
        <v>0</v>
      </c>
      <c r="AF27" s="26">
        <v>2</v>
      </c>
      <c r="AG27" s="26">
        <v>0</v>
      </c>
      <c r="AH27" s="70"/>
      <c r="AI27" s="74"/>
      <c r="AJ27" s="70"/>
      <c r="AK27" s="74"/>
      <c r="AL27" s="74"/>
    </row>
    <row r="28" spans="1:38" ht="30" x14ac:dyDescent="0.25">
      <c r="A28" s="2"/>
      <c r="B28" s="24" t="s">
        <v>208</v>
      </c>
      <c r="C28" s="24">
        <v>1976</v>
      </c>
      <c r="D28" s="24"/>
      <c r="E28" s="24"/>
      <c r="F28" s="24" t="s">
        <v>11</v>
      </c>
      <c r="G28" s="24" t="s">
        <v>102</v>
      </c>
      <c r="H28" s="24" t="s">
        <v>209</v>
      </c>
      <c r="I28" s="24" t="s">
        <v>210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2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2</v>
      </c>
      <c r="AG28" s="2">
        <v>0</v>
      </c>
      <c r="AH28" s="2"/>
      <c r="AI28" s="2"/>
      <c r="AJ28" s="2"/>
      <c r="AK28" s="2"/>
      <c r="AL28" s="2"/>
    </row>
    <row r="29" spans="1:38" ht="75" x14ac:dyDescent="0.25">
      <c r="A29" s="5"/>
      <c r="B29" s="16" t="s">
        <v>290</v>
      </c>
      <c r="C29" s="16">
        <v>2001</v>
      </c>
      <c r="D29" s="16"/>
      <c r="E29" s="16"/>
      <c r="F29" s="16">
        <v>1</v>
      </c>
      <c r="G29" s="16" t="s">
        <v>102</v>
      </c>
      <c r="H29" s="16" t="s">
        <v>261</v>
      </c>
      <c r="I29" s="16" t="s">
        <v>142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2</v>
      </c>
      <c r="U29" s="5">
        <v>0</v>
      </c>
      <c r="V29" s="5">
        <v>0</v>
      </c>
      <c r="W29" s="5">
        <v>0</v>
      </c>
      <c r="X29" s="5">
        <v>2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2</v>
      </c>
      <c r="AH29" s="5"/>
      <c r="AI29" s="5"/>
      <c r="AJ29" s="5"/>
      <c r="AK29" s="5"/>
      <c r="AL29" s="5"/>
    </row>
    <row r="30" spans="1:38" ht="75" x14ac:dyDescent="0.25">
      <c r="A30" s="84">
        <v>8</v>
      </c>
      <c r="B30" s="16" t="s">
        <v>417</v>
      </c>
      <c r="C30" s="16">
        <v>1998</v>
      </c>
      <c r="D30" s="85">
        <v>2000</v>
      </c>
      <c r="E30" s="85">
        <v>1998</v>
      </c>
      <c r="F30" s="16" t="s">
        <v>18</v>
      </c>
      <c r="G30" s="16" t="s">
        <v>92</v>
      </c>
      <c r="H30" s="16" t="s">
        <v>111</v>
      </c>
      <c r="I30" s="16" t="s">
        <v>112</v>
      </c>
      <c r="J30" s="5">
        <v>0</v>
      </c>
      <c r="K30" s="5">
        <v>2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84"/>
      <c r="AI30" s="83">
        <v>135.83999633789063</v>
      </c>
      <c r="AJ30" s="84">
        <f t="shared" ref="AJ30" si="18">SUM(J30:AH32)</f>
        <v>18</v>
      </c>
      <c r="AK30" s="83">
        <f t="shared" ref="AK30" si="19">AI30+AJ30</f>
        <v>153.83999633789063</v>
      </c>
      <c r="AL30" s="83">
        <f t="shared" ref="AL30" si="20">IF( AND(ISNUMBER(AK$30),ISNUMBER(AK30)),(AK30-AK$30)/AK$30*100,"")</f>
        <v>0</v>
      </c>
    </row>
    <row r="31" spans="1:38" ht="75" x14ac:dyDescent="0.25">
      <c r="A31" s="69"/>
      <c r="B31" s="16" t="s">
        <v>110</v>
      </c>
      <c r="C31" s="16">
        <v>1998</v>
      </c>
      <c r="D31" s="72"/>
      <c r="E31" s="72"/>
      <c r="F31" s="16" t="s">
        <v>18</v>
      </c>
      <c r="G31" s="16" t="s">
        <v>92</v>
      </c>
      <c r="H31" s="16" t="s">
        <v>111</v>
      </c>
      <c r="I31" s="16" t="s">
        <v>112</v>
      </c>
      <c r="J31" s="5">
        <v>0</v>
      </c>
      <c r="K31" s="5">
        <v>0</v>
      </c>
      <c r="L31" s="5">
        <v>2</v>
      </c>
      <c r="M31" s="5">
        <v>2</v>
      </c>
      <c r="N31" s="5">
        <v>0</v>
      </c>
      <c r="O31" s="5">
        <v>2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69"/>
      <c r="AI31" s="66"/>
      <c r="AJ31" s="69"/>
      <c r="AK31" s="66"/>
      <c r="AL31" s="66"/>
    </row>
    <row r="32" spans="1:38" ht="45" x14ac:dyDescent="0.25">
      <c r="A32" s="70"/>
      <c r="B32" s="25" t="s">
        <v>248</v>
      </c>
      <c r="C32" s="25">
        <v>2000</v>
      </c>
      <c r="D32" s="73"/>
      <c r="E32" s="73"/>
      <c r="F32" s="25">
        <v>1</v>
      </c>
      <c r="G32" s="25" t="s">
        <v>92</v>
      </c>
      <c r="H32" s="25" t="s">
        <v>93</v>
      </c>
      <c r="I32" s="25" t="s">
        <v>249</v>
      </c>
      <c r="J32" s="26">
        <v>0</v>
      </c>
      <c r="K32" s="26">
        <v>0</v>
      </c>
      <c r="L32" s="26">
        <v>0</v>
      </c>
      <c r="M32" s="26">
        <v>0</v>
      </c>
      <c r="N32" s="26">
        <v>2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2</v>
      </c>
      <c r="X32" s="26">
        <v>0</v>
      </c>
      <c r="Y32" s="26">
        <v>0</v>
      </c>
      <c r="Z32" s="26">
        <v>2</v>
      </c>
      <c r="AA32" s="26">
        <v>0</v>
      </c>
      <c r="AB32" s="26">
        <v>0</v>
      </c>
      <c r="AC32" s="26">
        <v>0</v>
      </c>
      <c r="AD32" s="26">
        <v>2</v>
      </c>
      <c r="AE32" s="26">
        <v>0</v>
      </c>
      <c r="AF32" s="26">
        <v>0</v>
      </c>
      <c r="AG32" s="26">
        <v>2</v>
      </c>
      <c r="AH32" s="70"/>
      <c r="AI32" s="74"/>
      <c r="AJ32" s="70"/>
      <c r="AK32" s="74"/>
      <c r="AL32" s="74"/>
    </row>
    <row r="33" spans="1:38" ht="30" x14ac:dyDescent="0.25">
      <c r="A33" s="79">
        <v>9</v>
      </c>
      <c r="B33" s="24" t="s">
        <v>23</v>
      </c>
      <c r="C33" s="24">
        <v>1989</v>
      </c>
      <c r="D33" s="80">
        <v>1991</v>
      </c>
      <c r="E33" s="80">
        <v>1973</v>
      </c>
      <c r="F33" s="24" t="s">
        <v>11</v>
      </c>
      <c r="G33" s="24" t="s">
        <v>12</v>
      </c>
      <c r="H33" s="24" t="s">
        <v>24</v>
      </c>
      <c r="I33" s="24" t="s">
        <v>25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2</v>
      </c>
      <c r="AH33" s="79"/>
      <c r="AI33" s="81">
        <v>143.38999938964844</v>
      </c>
      <c r="AJ33" s="79">
        <f t="shared" ref="AJ33" si="21">SUM(J33:AH35)</f>
        <v>14</v>
      </c>
      <c r="AK33" s="81">
        <f t="shared" ref="AK33" si="22">AI33+AJ33</f>
        <v>157.38999938964844</v>
      </c>
      <c r="AL33" s="81">
        <f t="shared" ref="AL33" si="23">IF( AND(ISNUMBER(AK$33),ISNUMBER(AK33)),(AK33-AK$33)/AK$33*100,"")</f>
        <v>0</v>
      </c>
    </row>
    <row r="34" spans="1:38" x14ac:dyDescent="0.25">
      <c r="A34" s="69"/>
      <c r="B34" s="16" t="s">
        <v>228</v>
      </c>
      <c r="C34" s="16">
        <v>1991</v>
      </c>
      <c r="D34" s="72"/>
      <c r="E34" s="72"/>
      <c r="F34" s="16" t="s">
        <v>11</v>
      </c>
      <c r="G34" s="16" t="s">
        <v>33</v>
      </c>
      <c r="H34" s="16" t="s">
        <v>24</v>
      </c>
      <c r="I34" s="16" t="s">
        <v>25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2</v>
      </c>
      <c r="AD34" s="5">
        <v>0</v>
      </c>
      <c r="AE34" s="5">
        <v>0</v>
      </c>
      <c r="AF34" s="5">
        <v>0</v>
      </c>
      <c r="AG34" s="5">
        <v>0</v>
      </c>
      <c r="AH34" s="69"/>
      <c r="AI34" s="66"/>
      <c r="AJ34" s="69"/>
      <c r="AK34" s="66"/>
      <c r="AL34" s="66"/>
    </row>
    <row r="35" spans="1:38" ht="60" x14ac:dyDescent="0.25">
      <c r="A35" s="70"/>
      <c r="B35" s="25" t="s">
        <v>499</v>
      </c>
      <c r="C35" s="25">
        <v>1973</v>
      </c>
      <c r="D35" s="73"/>
      <c r="E35" s="73"/>
      <c r="F35" s="25" t="s">
        <v>11</v>
      </c>
      <c r="G35" s="25" t="s">
        <v>33</v>
      </c>
      <c r="H35" s="25" t="s">
        <v>500</v>
      </c>
      <c r="I35" s="25" t="s">
        <v>73</v>
      </c>
      <c r="J35" s="26">
        <v>0</v>
      </c>
      <c r="K35" s="26">
        <v>2</v>
      </c>
      <c r="L35" s="26">
        <v>0</v>
      </c>
      <c r="M35" s="26">
        <v>0</v>
      </c>
      <c r="N35" s="26">
        <v>0</v>
      </c>
      <c r="O35" s="26">
        <v>0</v>
      </c>
      <c r="P35" s="26">
        <v>2</v>
      </c>
      <c r="Q35" s="26">
        <v>0</v>
      </c>
      <c r="R35" s="26">
        <v>2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2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2</v>
      </c>
      <c r="AG35" s="26">
        <v>0</v>
      </c>
      <c r="AH35" s="70"/>
      <c r="AI35" s="74"/>
      <c r="AJ35" s="70"/>
      <c r="AK35" s="74"/>
      <c r="AL35" s="74"/>
    </row>
    <row r="36" spans="1:38" ht="30" x14ac:dyDescent="0.25">
      <c r="A36" s="79">
        <v>10</v>
      </c>
      <c r="B36" s="24" t="s">
        <v>161</v>
      </c>
      <c r="C36" s="24">
        <v>1994</v>
      </c>
      <c r="D36" s="80">
        <v>1999</v>
      </c>
      <c r="E36" s="80">
        <v>1992</v>
      </c>
      <c r="F36" s="24" t="s">
        <v>18</v>
      </c>
      <c r="G36" s="24" t="s">
        <v>162</v>
      </c>
      <c r="H36" s="24" t="s">
        <v>163</v>
      </c>
      <c r="I36" s="24" t="s">
        <v>164</v>
      </c>
      <c r="J36" s="2">
        <v>0</v>
      </c>
      <c r="K36" s="2">
        <v>0</v>
      </c>
      <c r="L36" s="2">
        <v>0</v>
      </c>
      <c r="M36" s="2">
        <v>2</v>
      </c>
      <c r="N36" s="2">
        <v>0</v>
      </c>
      <c r="O36" s="2">
        <v>0</v>
      </c>
      <c r="P36" s="2">
        <v>0</v>
      </c>
      <c r="Q36" s="2">
        <v>0</v>
      </c>
      <c r="R36" s="2">
        <v>2</v>
      </c>
      <c r="S36" s="2">
        <v>2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79"/>
      <c r="AI36" s="81">
        <v>153.44000244140625</v>
      </c>
      <c r="AJ36" s="79">
        <f t="shared" ref="AJ36" si="24">SUM(J36:AH38)</f>
        <v>20</v>
      </c>
      <c r="AK36" s="81">
        <f t="shared" ref="AK36" si="25">AI36+AJ36</f>
        <v>173.44000244140625</v>
      </c>
      <c r="AL36" s="81">
        <f t="shared" ref="AL36" si="26">IF( AND(ISNUMBER(AK$36),ISNUMBER(AK36)),(AK36-AK$36)/AK$36*100,"")</f>
        <v>0</v>
      </c>
    </row>
    <row r="37" spans="1:38" ht="30" x14ac:dyDescent="0.25">
      <c r="A37" s="69"/>
      <c r="B37" s="16" t="s">
        <v>399</v>
      </c>
      <c r="C37" s="16">
        <v>1999</v>
      </c>
      <c r="D37" s="72"/>
      <c r="E37" s="72"/>
      <c r="F37" s="16">
        <v>1</v>
      </c>
      <c r="G37" s="16" t="s">
        <v>162</v>
      </c>
      <c r="H37" s="16" t="s">
        <v>400</v>
      </c>
      <c r="I37" s="16" t="s">
        <v>401</v>
      </c>
      <c r="J37" s="5">
        <v>0</v>
      </c>
      <c r="K37" s="5">
        <v>0</v>
      </c>
      <c r="L37" s="5">
        <v>0</v>
      </c>
      <c r="M37" s="5">
        <v>0</v>
      </c>
      <c r="N37" s="5">
        <v>2</v>
      </c>
      <c r="O37" s="5">
        <v>0</v>
      </c>
      <c r="P37" s="5">
        <v>2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2</v>
      </c>
      <c r="X37" s="5">
        <v>0</v>
      </c>
      <c r="Y37" s="5">
        <v>2</v>
      </c>
      <c r="Z37" s="5">
        <v>0</v>
      </c>
      <c r="AA37" s="5">
        <v>0</v>
      </c>
      <c r="AB37" s="5">
        <v>0</v>
      </c>
      <c r="AC37" s="5">
        <v>2</v>
      </c>
      <c r="AD37" s="5">
        <v>0</v>
      </c>
      <c r="AE37" s="5">
        <v>0</v>
      </c>
      <c r="AF37" s="5">
        <v>0</v>
      </c>
      <c r="AG37" s="5">
        <v>0</v>
      </c>
      <c r="AH37" s="69"/>
      <c r="AI37" s="66"/>
      <c r="AJ37" s="69"/>
      <c r="AK37" s="66"/>
      <c r="AL37" s="66"/>
    </row>
    <row r="38" spans="1:38" ht="30" x14ac:dyDescent="0.25">
      <c r="A38" s="70"/>
      <c r="B38" s="25" t="s">
        <v>212</v>
      </c>
      <c r="C38" s="25">
        <v>1992</v>
      </c>
      <c r="D38" s="73"/>
      <c r="E38" s="73"/>
      <c r="F38" s="25" t="s">
        <v>18</v>
      </c>
      <c r="G38" s="25" t="s">
        <v>162</v>
      </c>
      <c r="H38" s="25" t="s">
        <v>163</v>
      </c>
      <c r="I38" s="25" t="s">
        <v>164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2</v>
      </c>
      <c r="T38" s="26">
        <v>0</v>
      </c>
      <c r="U38" s="26">
        <v>0</v>
      </c>
      <c r="V38" s="26">
        <v>0</v>
      </c>
      <c r="W38" s="26">
        <v>2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70"/>
      <c r="AI38" s="74"/>
      <c r="AJ38" s="70"/>
      <c r="AK38" s="74"/>
      <c r="AL38" s="74"/>
    </row>
    <row r="39" spans="1:38" ht="45" x14ac:dyDescent="0.25">
      <c r="A39" s="79">
        <v>11</v>
      </c>
      <c r="B39" s="24" t="s">
        <v>75</v>
      </c>
      <c r="C39" s="24">
        <v>2001</v>
      </c>
      <c r="D39" s="80">
        <v>2001</v>
      </c>
      <c r="E39" s="80">
        <v>2000</v>
      </c>
      <c r="F39" s="24">
        <v>1</v>
      </c>
      <c r="G39" s="24" t="s">
        <v>28</v>
      </c>
      <c r="H39" s="24" t="s">
        <v>58</v>
      </c>
      <c r="I39" s="24" t="s">
        <v>76</v>
      </c>
      <c r="J39" s="2">
        <v>0</v>
      </c>
      <c r="K39" s="2">
        <v>0</v>
      </c>
      <c r="L39" s="2">
        <v>2</v>
      </c>
      <c r="M39" s="2">
        <v>0</v>
      </c>
      <c r="N39" s="2">
        <v>2</v>
      </c>
      <c r="O39" s="2">
        <v>0</v>
      </c>
      <c r="P39" s="2">
        <v>0</v>
      </c>
      <c r="Q39" s="2">
        <v>0</v>
      </c>
      <c r="R39" s="2">
        <v>2</v>
      </c>
      <c r="S39" s="2">
        <v>2</v>
      </c>
      <c r="T39" s="2">
        <v>0</v>
      </c>
      <c r="U39" s="2">
        <v>0</v>
      </c>
      <c r="V39" s="2">
        <v>0</v>
      </c>
      <c r="W39" s="2">
        <v>0</v>
      </c>
      <c r="X39" s="2">
        <v>2</v>
      </c>
      <c r="Y39" s="2">
        <v>2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79"/>
      <c r="AI39" s="81">
        <v>162.28999328613281</v>
      </c>
      <c r="AJ39" s="79">
        <f t="shared" ref="AJ39" si="27">SUM(J39:AH41)</f>
        <v>22</v>
      </c>
      <c r="AK39" s="81">
        <f t="shared" ref="AK39" si="28">AI39+AJ39</f>
        <v>184.28999328613281</v>
      </c>
      <c r="AL39" s="81">
        <f t="shared" ref="AL39" si="29">IF( AND(ISNUMBER(AK$39),ISNUMBER(AK39)),(AK39-AK$39)/AK$39*100,"")</f>
        <v>0</v>
      </c>
    </row>
    <row r="40" spans="1:38" ht="45" x14ac:dyDescent="0.25">
      <c r="A40" s="69"/>
      <c r="B40" s="16" t="s">
        <v>447</v>
      </c>
      <c r="C40" s="16">
        <v>2000</v>
      </c>
      <c r="D40" s="72"/>
      <c r="E40" s="72"/>
      <c r="F40" s="16">
        <v>1</v>
      </c>
      <c r="G40" s="16" t="s">
        <v>28</v>
      </c>
      <c r="H40" s="16" t="s">
        <v>58</v>
      </c>
      <c r="I40" s="16" t="s">
        <v>59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0</v>
      </c>
      <c r="Q40" s="5">
        <v>0</v>
      </c>
      <c r="R40" s="5">
        <v>0</v>
      </c>
      <c r="S40" s="5">
        <v>2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2</v>
      </c>
      <c r="Z40" s="5">
        <v>2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69"/>
      <c r="AI40" s="66"/>
      <c r="AJ40" s="69"/>
      <c r="AK40" s="66"/>
      <c r="AL40" s="66"/>
    </row>
    <row r="41" spans="1:38" ht="45" x14ac:dyDescent="0.25">
      <c r="A41" s="70"/>
      <c r="B41" s="25" t="s">
        <v>449</v>
      </c>
      <c r="C41" s="25">
        <v>2000</v>
      </c>
      <c r="D41" s="73"/>
      <c r="E41" s="73"/>
      <c r="F41" s="25">
        <v>1</v>
      </c>
      <c r="G41" s="25" t="s">
        <v>28</v>
      </c>
      <c r="H41" s="25" t="s">
        <v>58</v>
      </c>
      <c r="I41" s="25" t="s">
        <v>76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2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70"/>
      <c r="AI41" s="74"/>
      <c r="AJ41" s="70"/>
      <c r="AK41" s="74"/>
      <c r="AL41" s="74"/>
    </row>
    <row r="42" spans="1:38" ht="30" x14ac:dyDescent="0.25">
      <c r="A42" s="79">
        <v>12</v>
      </c>
      <c r="B42" s="24" t="s">
        <v>327</v>
      </c>
      <c r="C42" s="24">
        <v>2001</v>
      </c>
      <c r="D42" s="80">
        <v>2001</v>
      </c>
      <c r="E42" s="80">
        <v>1998</v>
      </c>
      <c r="F42" s="24">
        <v>1</v>
      </c>
      <c r="G42" s="24" t="s">
        <v>136</v>
      </c>
      <c r="H42" s="24" t="s">
        <v>137</v>
      </c>
      <c r="I42" s="24" t="s">
        <v>138</v>
      </c>
      <c r="J42" s="2">
        <v>0</v>
      </c>
      <c r="K42" s="2">
        <v>2</v>
      </c>
      <c r="L42" s="2">
        <v>2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2</v>
      </c>
      <c r="V42" s="2">
        <v>2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79"/>
      <c r="AI42" s="81">
        <v>161.69000244140625</v>
      </c>
      <c r="AJ42" s="79">
        <f t="shared" ref="AJ42" si="30">SUM(J42:AH44)</f>
        <v>76</v>
      </c>
      <c r="AK42" s="81">
        <f t="shared" ref="AK42" si="31">AI42+AJ42</f>
        <v>237.69000244140625</v>
      </c>
      <c r="AL42" s="81">
        <f t="shared" ref="AL42" si="32">IF( AND(ISNUMBER(AK$42),ISNUMBER(AK42)),(AK42-AK$42)/AK$42*100,"")</f>
        <v>0</v>
      </c>
    </row>
    <row r="43" spans="1:38" ht="30" x14ac:dyDescent="0.25">
      <c r="A43" s="69"/>
      <c r="B43" s="16" t="s">
        <v>135</v>
      </c>
      <c r="C43" s="16">
        <v>1999</v>
      </c>
      <c r="D43" s="72"/>
      <c r="E43" s="72"/>
      <c r="F43" s="16">
        <v>1</v>
      </c>
      <c r="G43" s="16" t="s">
        <v>136</v>
      </c>
      <c r="H43" s="16" t="s">
        <v>137</v>
      </c>
      <c r="I43" s="16" t="s">
        <v>138</v>
      </c>
      <c r="J43" s="5">
        <v>0</v>
      </c>
      <c r="K43" s="5">
        <v>0</v>
      </c>
      <c r="L43" s="5">
        <v>0</v>
      </c>
      <c r="M43" s="5">
        <v>0</v>
      </c>
      <c r="N43" s="5">
        <v>2</v>
      </c>
      <c r="O43" s="5">
        <v>0</v>
      </c>
      <c r="P43" s="5">
        <v>0</v>
      </c>
      <c r="Q43" s="5">
        <v>0</v>
      </c>
      <c r="R43" s="5">
        <v>2</v>
      </c>
      <c r="S43" s="5">
        <v>0</v>
      </c>
      <c r="T43" s="5">
        <v>2</v>
      </c>
      <c r="U43" s="5">
        <v>0</v>
      </c>
      <c r="V43" s="5">
        <v>0</v>
      </c>
      <c r="W43" s="5">
        <v>0</v>
      </c>
      <c r="X43" s="5">
        <v>2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50</v>
      </c>
      <c r="AH43" s="69"/>
      <c r="AI43" s="66"/>
      <c r="AJ43" s="69"/>
      <c r="AK43" s="66"/>
      <c r="AL43" s="66"/>
    </row>
    <row r="44" spans="1:38" ht="30" x14ac:dyDescent="0.25">
      <c r="A44" s="70"/>
      <c r="B44" s="25" t="s">
        <v>174</v>
      </c>
      <c r="C44" s="25">
        <v>1998</v>
      </c>
      <c r="D44" s="73"/>
      <c r="E44" s="73"/>
      <c r="F44" s="25" t="s">
        <v>18</v>
      </c>
      <c r="G44" s="25" t="s">
        <v>175</v>
      </c>
      <c r="H44" s="25" t="s">
        <v>137</v>
      </c>
      <c r="I44" s="25" t="s">
        <v>138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2</v>
      </c>
      <c r="S44" s="26">
        <v>0</v>
      </c>
      <c r="T44" s="26">
        <v>0</v>
      </c>
      <c r="U44" s="26">
        <v>2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2</v>
      </c>
      <c r="AB44" s="26">
        <v>0</v>
      </c>
      <c r="AC44" s="26">
        <v>2</v>
      </c>
      <c r="AD44" s="26">
        <v>0</v>
      </c>
      <c r="AE44" s="26">
        <v>0</v>
      </c>
      <c r="AF44" s="26">
        <v>0</v>
      </c>
      <c r="AG44" s="26">
        <v>2</v>
      </c>
      <c r="AH44" s="70"/>
      <c r="AI44" s="74"/>
      <c r="AJ44" s="70"/>
      <c r="AK44" s="74"/>
      <c r="AL44" s="74"/>
    </row>
    <row r="45" spans="1:38" ht="60" x14ac:dyDescent="0.25">
      <c r="A45" s="79"/>
      <c r="B45" s="24" t="s">
        <v>419</v>
      </c>
      <c r="C45" s="24">
        <v>2001</v>
      </c>
      <c r="D45" s="80">
        <v>2001</v>
      </c>
      <c r="E45" s="80">
        <v>2000</v>
      </c>
      <c r="F45" s="24">
        <v>1</v>
      </c>
      <c r="G45" s="24" t="s">
        <v>53</v>
      </c>
      <c r="H45" s="24" t="s">
        <v>205</v>
      </c>
      <c r="I45" s="24" t="s">
        <v>226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2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2</v>
      </c>
      <c r="AE45" s="2">
        <v>0</v>
      </c>
      <c r="AF45" s="2">
        <v>2</v>
      </c>
      <c r="AG45" s="2">
        <v>2</v>
      </c>
      <c r="AH45" s="79"/>
      <c r="AI45" s="81" t="s">
        <v>894</v>
      </c>
      <c r="AJ45" s="79">
        <f t="shared" ref="AJ45" si="33">SUM(J45:AH47)</f>
        <v>20</v>
      </c>
      <c r="AK45" s="81">
        <v>10000</v>
      </c>
      <c r="AL45" s="81">
        <f t="shared" ref="AL45" si="34">IF( AND(ISNUMBER(AK$45),ISNUMBER(AK45)),(AK45-AK$45)/AK$45*100,"")</f>
        <v>0</v>
      </c>
    </row>
    <row r="46" spans="1:38" ht="45" x14ac:dyDescent="0.25">
      <c r="A46" s="69"/>
      <c r="B46" s="16" t="s">
        <v>203</v>
      </c>
      <c r="C46" s="16">
        <v>2000</v>
      </c>
      <c r="D46" s="72"/>
      <c r="E46" s="72"/>
      <c r="F46" s="16">
        <v>1</v>
      </c>
      <c r="G46" s="16" t="s">
        <v>204</v>
      </c>
      <c r="H46" s="16" t="s">
        <v>205</v>
      </c>
      <c r="I46" s="16" t="s">
        <v>206</v>
      </c>
      <c r="J46" s="5">
        <v>0</v>
      </c>
      <c r="K46" s="5">
        <v>2</v>
      </c>
      <c r="L46" s="5">
        <v>0</v>
      </c>
      <c r="M46" s="5">
        <v>2</v>
      </c>
      <c r="N46" s="5">
        <v>0</v>
      </c>
      <c r="O46" s="5">
        <v>0</v>
      </c>
      <c r="P46" s="5">
        <v>0</v>
      </c>
      <c r="Q46" s="5">
        <v>0</v>
      </c>
      <c r="R46" s="5">
        <v>2</v>
      </c>
      <c r="S46" s="5">
        <v>0</v>
      </c>
      <c r="T46" s="5">
        <v>0</v>
      </c>
      <c r="U46" s="5">
        <v>2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2</v>
      </c>
      <c r="AD46" s="5">
        <v>0</v>
      </c>
      <c r="AE46" s="5">
        <v>0</v>
      </c>
      <c r="AF46" s="5">
        <v>0</v>
      </c>
      <c r="AG46" s="5">
        <v>2</v>
      </c>
      <c r="AH46" s="69"/>
      <c r="AI46" s="66"/>
      <c r="AJ46" s="69"/>
      <c r="AK46" s="66"/>
      <c r="AL46" s="66"/>
    </row>
    <row r="47" spans="1:38" x14ac:dyDescent="0.25">
      <c r="A47" s="70"/>
      <c r="B47" s="25"/>
      <c r="C47" s="25"/>
      <c r="D47" s="73"/>
      <c r="E47" s="73"/>
      <c r="F47" s="25"/>
      <c r="G47" s="25"/>
      <c r="H47" s="25"/>
      <c r="I47" s="25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70"/>
      <c r="AI47" s="74"/>
      <c r="AJ47" s="70"/>
      <c r="AK47" s="74"/>
      <c r="AL47" s="74"/>
    </row>
    <row r="48" spans="1:38" ht="18.75" x14ac:dyDescent="0.25">
      <c r="A48" s="86" t="s">
        <v>856</v>
      </c>
      <c r="B48" s="86"/>
      <c r="C48" s="86"/>
      <c r="D48" s="86"/>
      <c r="E48" s="86"/>
      <c r="F48" s="86"/>
      <c r="G48" s="86"/>
      <c r="H48" s="86"/>
      <c r="I48" s="86"/>
      <c r="J48" s="86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x14ac:dyDescent="0.25">
      <c r="A49" s="77" t="s">
        <v>846</v>
      </c>
      <c r="B49" s="77" t="s">
        <v>1</v>
      </c>
      <c r="C49" s="77" t="s">
        <v>2</v>
      </c>
      <c r="D49" s="77" t="s">
        <v>541</v>
      </c>
      <c r="E49" s="77" t="s">
        <v>542</v>
      </c>
      <c r="F49" s="77" t="s">
        <v>3</v>
      </c>
      <c r="G49" s="77" t="s">
        <v>4</v>
      </c>
      <c r="H49" s="77" t="s">
        <v>5</v>
      </c>
      <c r="I49" s="77" t="s">
        <v>6</v>
      </c>
      <c r="J49" s="77">
        <v>1</v>
      </c>
      <c r="K49" s="77">
        <v>2</v>
      </c>
      <c r="L49" s="77">
        <v>3</v>
      </c>
      <c r="M49" s="77">
        <v>4</v>
      </c>
      <c r="N49" s="77">
        <v>5</v>
      </c>
      <c r="O49" s="77">
        <v>6</v>
      </c>
      <c r="P49" s="77">
        <v>7</v>
      </c>
      <c r="Q49" s="77">
        <v>8</v>
      </c>
      <c r="R49" s="77">
        <v>9</v>
      </c>
      <c r="S49" s="77">
        <v>10</v>
      </c>
      <c r="T49" s="77">
        <v>11</v>
      </c>
      <c r="U49" s="77">
        <v>12</v>
      </c>
      <c r="V49" s="77">
        <v>13</v>
      </c>
      <c r="W49" s="77">
        <v>14</v>
      </c>
      <c r="X49" s="77">
        <v>15</v>
      </c>
      <c r="Y49" s="77">
        <v>16</v>
      </c>
      <c r="Z49" s="77">
        <v>17</v>
      </c>
      <c r="AA49" s="77">
        <v>18</v>
      </c>
      <c r="AB49" s="77">
        <v>19</v>
      </c>
      <c r="AC49" s="77">
        <v>20</v>
      </c>
      <c r="AD49" s="77">
        <v>21</v>
      </c>
      <c r="AE49" s="77">
        <v>22</v>
      </c>
      <c r="AF49" s="77">
        <v>23</v>
      </c>
      <c r="AG49" s="77">
        <v>24</v>
      </c>
      <c r="AH49" s="77" t="s">
        <v>1149</v>
      </c>
      <c r="AI49" s="77" t="s">
        <v>849</v>
      </c>
      <c r="AJ49" s="77" t="s">
        <v>850</v>
      </c>
      <c r="AK49" s="77" t="s">
        <v>851</v>
      </c>
      <c r="AL49" s="77" t="s">
        <v>854</v>
      </c>
    </row>
    <row r="50" spans="1:38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</row>
    <row r="51" spans="1:38" ht="30" x14ac:dyDescent="0.25">
      <c r="A51" s="79">
        <v>1</v>
      </c>
      <c r="B51" s="21" t="s">
        <v>869</v>
      </c>
      <c r="C51" s="21" t="s">
        <v>870</v>
      </c>
      <c r="D51" s="80">
        <v>1995</v>
      </c>
      <c r="E51" s="80">
        <v>1985</v>
      </c>
      <c r="F51" s="21" t="s">
        <v>859</v>
      </c>
      <c r="G51" s="21" t="s">
        <v>12</v>
      </c>
      <c r="H51" s="21" t="s">
        <v>13</v>
      </c>
      <c r="I51" s="21" t="s">
        <v>14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2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79"/>
      <c r="AI51" s="81">
        <v>137.69999694824219</v>
      </c>
      <c r="AJ51" s="79">
        <f t="shared" ref="AJ51" si="35">SUM(J51:AH53)</f>
        <v>18</v>
      </c>
      <c r="AK51" s="81">
        <f t="shared" ref="AK51" si="36">AI51+AJ51</f>
        <v>155.69999694824219</v>
      </c>
      <c r="AL51" s="81">
        <f t="shared" ref="AL51" si="37">IF( AND(ISNUMBER(AK$51),ISNUMBER(AK51)),(AK51-AK$51)/AK$51*100,"")</f>
        <v>0</v>
      </c>
    </row>
    <row r="52" spans="1:38" ht="45" x14ac:dyDescent="0.25">
      <c r="A52" s="69"/>
      <c r="B52" s="16" t="s">
        <v>871</v>
      </c>
      <c r="C52" s="16" t="s">
        <v>872</v>
      </c>
      <c r="D52" s="72"/>
      <c r="E52" s="72"/>
      <c r="F52" s="16" t="s">
        <v>859</v>
      </c>
      <c r="G52" s="16" t="s">
        <v>635</v>
      </c>
      <c r="H52" s="16" t="s">
        <v>24</v>
      </c>
      <c r="I52" s="16" t="s">
        <v>25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2</v>
      </c>
      <c r="AG52" s="5">
        <v>2</v>
      </c>
      <c r="AH52" s="69"/>
      <c r="AI52" s="66"/>
      <c r="AJ52" s="69"/>
      <c r="AK52" s="66"/>
      <c r="AL52" s="66"/>
    </row>
    <row r="53" spans="1:38" ht="90" x14ac:dyDescent="0.25">
      <c r="A53" s="70"/>
      <c r="B53" s="25" t="s">
        <v>876</v>
      </c>
      <c r="C53" s="25" t="s">
        <v>877</v>
      </c>
      <c r="D53" s="73"/>
      <c r="E53" s="73"/>
      <c r="F53" s="25" t="s">
        <v>859</v>
      </c>
      <c r="G53" s="25" t="s">
        <v>635</v>
      </c>
      <c r="H53" s="25" t="s">
        <v>691</v>
      </c>
      <c r="I53" s="25" t="s">
        <v>692</v>
      </c>
      <c r="J53" s="26">
        <v>0</v>
      </c>
      <c r="K53" s="26">
        <v>0</v>
      </c>
      <c r="L53" s="26">
        <v>0</v>
      </c>
      <c r="M53" s="26">
        <v>2</v>
      </c>
      <c r="N53" s="26">
        <v>0</v>
      </c>
      <c r="O53" s="26">
        <v>0</v>
      </c>
      <c r="P53" s="26">
        <v>2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2</v>
      </c>
      <c r="AA53" s="26">
        <v>2</v>
      </c>
      <c r="AB53" s="26">
        <v>0</v>
      </c>
      <c r="AC53" s="26">
        <v>0</v>
      </c>
      <c r="AD53" s="26">
        <v>0</v>
      </c>
      <c r="AE53" s="26">
        <v>0</v>
      </c>
      <c r="AF53" s="26">
        <v>2</v>
      </c>
      <c r="AG53" s="26">
        <v>2</v>
      </c>
      <c r="AH53" s="70"/>
      <c r="AI53" s="74"/>
      <c r="AJ53" s="70"/>
      <c r="AK53" s="74"/>
      <c r="AL53" s="74"/>
    </row>
    <row r="54" spans="1:38" ht="75" x14ac:dyDescent="0.25">
      <c r="A54" s="79">
        <v>2</v>
      </c>
      <c r="B54" s="24" t="s">
        <v>864</v>
      </c>
      <c r="C54" s="24" t="s">
        <v>865</v>
      </c>
      <c r="D54" s="80">
        <v>2000</v>
      </c>
      <c r="E54" s="80">
        <v>1985</v>
      </c>
      <c r="F54" s="24" t="s">
        <v>866</v>
      </c>
      <c r="G54" s="24" t="s">
        <v>253</v>
      </c>
      <c r="H54" s="24" t="s">
        <v>254</v>
      </c>
      <c r="I54" s="24" t="s">
        <v>210</v>
      </c>
      <c r="J54" s="2">
        <v>0</v>
      </c>
      <c r="K54" s="2">
        <v>2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2</v>
      </c>
      <c r="AG54" s="2">
        <v>0</v>
      </c>
      <c r="AH54" s="79"/>
      <c r="AI54" s="81">
        <v>156.05000305175781</v>
      </c>
      <c r="AJ54" s="79">
        <f t="shared" ref="AJ54" si="38">SUM(J54:AH56)</f>
        <v>10</v>
      </c>
      <c r="AK54" s="81">
        <f t="shared" ref="AK54" si="39">AI54+AJ54</f>
        <v>166.05000305175781</v>
      </c>
      <c r="AL54" s="81">
        <f t="shared" ref="AL54" si="40">IF( AND(ISNUMBER(AK$54),ISNUMBER(AK54)),(AK54-AK$54)/AK$54*100,"")</f>
        <v>0</v>
      </c>
    </row>
    <row r="55" spans="1:38" ht="60" x14ac:dyDescent="0.25">
      <c r="A55" s="69"/>
      <c r="B55" s="16" t="s">
        <v>857</v>
      </c>
      <c r="C55" s="16" t="s">
        <v>858</v>
      </c>
      <c r="D55" s="72"/>
      <c r="E55" s="72"/>
      <c r="F55" s="16" t="s">
        <v>859</v>
      </c>
      <c r="G55" s="16" t="s">
        <v>310</v>
      </c>
      <c r="H55" s="16" t="s">
        <v>311</v>
      </c>
      <c r="I55" s="16" t="s">
        <v>312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2</v>
      </c>
      <c r="AE55" s="5">
        <v>0</v>
      </c>
      <c r="AF55" s="5">
        <v>0</v>
      </c>
      <c r="AG55" s="5">
        <v>0</v>
      </c>
      <c r="AH55" s="69"/>
      <c r="AI55" s="66"/>
      <c r="AJ55" s="69"/>
      <c r="AK55" s="66"/>
      <c r="AL55" s="66"/>
    </row>
    <row r="56" spans="1:38" ht="75" x14ac:dyDescent="0.25">
      <c r="A56" s="69"/>
      <c r="B56" s="25" t="s">
        <v>862</v>
      </c>
      <c r="C56" s="25" t="s">
        <v>863</v>
      </c>
      <c r="D56" s="72"/>
      <c r="E56" s="72"/>
      <c r="F56" s="25" t="s">
        <v>859</v>
      </c>
      <c r="G56" s="25" t="s">
        <v>87</v>
      </c>
      <c r="H56" s="25" t="s">
        <v>88</v>
      </c>
      <c r="I56" s="25" t="s">
        <v>89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2</v>
      </c>
      <c r="AB56" s="26">
        <v>0</v>
      </c>
      <c r="AC56" s="26">
        <v>0</v>
      </c>
      <c r="AD56" s="26">
        <v>2</v>
      </c>
      <c r="AE56" s="26">
        <v>0</v>
      </c>
      <c r="AF56" s="26">
        <v>0</v>
      </c>
      <c r="AG56" s="26">
        <v>0</v>
      </c>
      <c r="AH56" s="69"/>
      <c r="AI56" s="66"/>
      <c r="AJ56" s="69"/>
      <c r="AK56" s="66"/>
      <c r="AL56" s="66"/>
    </row>
    <row r="57" spans="1:38" ht="75" x14ac:dyDescent="0.25">
      <c r="A57" s="69"/>
      <c r="B57" s="27" t="s">
        <v>881</v>
      </c>
      <c r="C57" s="27" t="s">
        <v>863</v>
      </c>
      <c r="D57" s="72"/>
      <c r="E57" s="72"/>
      <c r="F57" s="27" t="s">
        <v>875</v>
      </c>
      <c r="G57" s="27" t="s">
        <v>150</v>
      </c>
      <c r="H57" s="27" t="s">
        <v>151</v>
      </c>
      <c r="I57" s="27" t="s">
        <v>152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69"/>
      <c r="AI57" s="66"/>
      <c r="AJ57" s="69"/>
      <c r="AK57" s="66"/>
      <c r="AL57" s="66"/>
    </row>
    <row r="58" spans="1:38" ht="45" x14ac:dyDescent="0.25">
      <c r="A58" s="69"/>
      <c r="B58" s="24" t="s">
        <v>882</v>
      </c>
      <c r="C58" s="24" t="s">
        <v>874</v>
      </c>
      <c r="D58" s="72"/>
      <c r="E58" s="72"/>
      <c r="F58" s="24" t="s">
        <v>875</v>
      </c>
      <c r="G58" s="24" t="s">
        <v>28</v>
      </c>
      <c r="H58" s="24" t="s">
        <v>58</v>
      </c>
      <c r="I58" s="24" t="s">
        <v>59</v>
      </c>
      <c r="J58" s="2">
        <v>0</v>
      </c>
      <c r="K58" s="2">
        <v>0</v>
      </c>
      <c r="L58" s="2">
        <v>2</v>
      </c>
      <c r="M58" s="2">
        <v>0</v>
      </c>
      <c r="N58" s="2">
        <v>0</v>
      </c>
      <c r="O58" s="2">
        <v>2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2</v>
      </c>
      <c r="X58" s="2">
        <v>2</v>
      </c>
      <c r="Y58" s="2">
        <v>2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2</v>
      </c>
      <c r="AG58" s="2">
        <v>2</v>
      </c>
      <c r="AH58" s="69"/>
      <c r="AI58" s="66"/>
      <c r="AJ58" s="69"/>
      <c r="AK58" s="66"/>
      <c r="AL58" s="66"/>
    </row>
    <row r="59" spans="1:38" ht="30" x14ac:dyDescent="0.25">
      <c r="A59" s="69"/>
      <c r="B59" s="25" t="s">
        <v>860</v>
      </c>
      <c r="C59" s="25" t="s">
        <v>861</v>
      </c>
      <c r="D59" s="72"/>
      <c r="E59" s="72"/>
      <c r="F59" s="25" t="s">
        <v>859</v>
      </c>
      <c r="G59" s="25" t="s">
        <v>49</v>
      </c>
      <c r="H59" s="25" t="s">
        <v>481</v>
      </c>
      <c r="I59" s="25" t="s">
        <v>700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2</v>
      </c>
      <c r="AA59" s="26">
        <v>2</v>
      </c>
      <c r="AB59" s="26">
        <v>0</v>
      </c>
      <c r="AC59" s="26"/>
      <c r="AD59" s="26"/>
      <c r="AE59" s="26"/>
      <c r="AF59" s="26"/>
      <c r="AG59" s="26"/>
      <c r="AH59" s="69"/>
      <c r="AI59" s="66"/>
      <c r="AJ59" s="69"/>
      <c r="AK59" s="66"/>
      <c r="AL59" s="66"/>
    </row>
    <row r="60" spans="1:38" ht="135" x14ac:dyDescent="0.25">
      <c r="A60" s="69"/>
      <c r="B60" s="27" t="s">
        <v>878</v>
      </c>
      <c r="C60" s="27" t="s">
        <v>879</v>
      </c>
      <c r="D60" s="72"/>
      <c r="E60" s="72"/>
      <c r="F60" s="27" t="s">
        <v>880</v>
      </c>
      <c r="G60" s="27" t="s">
        <v>120</v>
      </c>
      <c r="H60" s="27" t="s">
        <v>678</v>
      </c>
      <c r="I60" s="27" t="s">
        <v>679</v>
      </c>
      <c r="J60" s="11">
        <v>0</v>
      </c>
      <c r="K60" s="11">
        <v>0</v>
      </c>
      <c r="L60" s="11">
        <v>2</v>
      </c>
      <c r="M60" s="11">
        <v>0</v>
      </c>
      <c r="N60" s="11">
        <v>0</v>
      </c>
      <c r="O60" s="11">
        <v>0</v>
      </c>
      <c r="P60" s="11">
        <v>2</v>
      </c>
      <c r="Q60" s="11">
        <v>0</v>
      </c>
      <c r="R60" s="11">
        <v>0</v>
      </c>
      <c r="S60" s="11">
        <v>2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/>
      <c r="Z60" s="11"/>
      <c r="AA60" s="11"/>
      <c r="AB60" s="11"/>
      <c r="AC60" s="11"/>
      <c r="AD60" s="11"/>
      <c r="AE60" s="11"/>
      <c r="AF60" s="11"/>
      <c r="AG60" s="11"/>
      <c r="AH60" s="69"/>
      <c r="AI60" s="66"/>
      <c r="AJ60" s="69"/>
      <c r="AK60" s="66"/>
      <c r="AL60" s="66"/>
    </row>
    <row r="61" spans="1:38" ht="90" x14ac:dyDescent="0.25">
      <c r="A61" s="69"/>
      <c r="B61" s="27" t="s">
        <v>886</v>
      </c>
      <c r="C61" s="27" t="s">
        <v>887</v>
      </c>
      <c r="D61" s="72"/>
      <c r="E61" s="72"/>
      <c r="F61" s="27" t="s">
        <v>875</v>
      </c>
      <c r="G61" s="27" t="s">
        <v>120</v>
      </c>
      <c r="H61" s="27" t="s">
        <v>704</v>
      </c>
      <c r="I61" s="27" t="s">
        <v>650</v>
      </c>
      <c r="J61" s="11">
        <v>0</v>
      </c>
      <c r="K61" s="11">
        <v>0</v>
      </c>
      <c r="L61" s="11">
        <v>2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2</v>
      </c>
      <c r="S61" s="11">
        <v>2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/>
      <c r="Z61" s="11"/>
      <c r="AA61" s="11"/>
      <c r="AB61" s="11"/>
      <c r="AC61" s="11"/>
      <c r="AD61" s="11"/>
      <c r="AE61" s="11"/>
      <c r="AF61" s="11"/>
      <c r="AG61" s="11"/>
      <c r="AH61" s="69"/>
      <c r="AI61" s="66"/>
      <c r="AJ61" s="69"/>
      <c r="AK61" s="66"/>
      <c r="AL61" s="66"/>
    </row>
    <row r="62" spans="1:38" ht="60" x14ac:dyDescent="0.25">
      <c r="A62" s="70"/>
      <c r="B62" s="27" t="s">
        <v>897</v>
      </c>
      <c r="C62" s="27" t="s">
        <v>890</v>
      </c>
      <c r="D62" s="73"/>
      <c r="E62" s="73"/>
      <c r="F62" s="27" t="s">
        <v>893</v>
      </c>
      <c r="G62" s="27" t="s">
        <v>28</v>
      </c>
      <c r="H62" s="27" t="s">
        <v>58</v>
      </c>
      <c r="I62" s="27" t="s">
        <v>673</v>
      </c>
      <c r="J62" s="11">
        <v>0</v>
      </c>
      <c r="K62" s="11">
        <v>2</v>
      </c>
      <c r="L62" s="11">
        <v>2</v>
      </c>
      <c r="M62" s="11">
        <v>2</v>
      </c>
      <c r="N62" s="11">
        <v>0</v>
      </c>
      <c r="O62" s="11">
        <v>0</v>
      </c>
      <c r="P62" s="11">
        <v>2</v>
      </c>
      <c r="Q62" s="11">
        <v>0</v>
      </c>
      <c r="R62" s="11">
        <v>2</v>
      </c>
      <c r="S62" s="11">
        <v>0</v>
      </c>
      <c r="T62" s="11">
        <v>0</v>
      </c>
      <c r="U62" s="11">
        <v>2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2</v>
      </c>
      <c r="AG62" s="11">
        <v>50</v>
      </c>
      <c r="AH62" s="70"/>
      <c r="AI62" s="74"/>
      <c r="AJ62" s="70"/>
      <c r="AK62" s="74"/>
      <c r="AL62" s="74"/>
    </row>
    <row r="63" spans="1:38" ht="45" x14ac:dyDescent="0.25">
      <c r="A63" s="2"/>
      <c r="B63" s="24" t="s">
        <v>867</v>
      </c>
      <c r="C63" s="24" t="s">
        <v>868</v>
      </c>
      <c r="D63" s="24"/>
      <c r="E63" s="24"/>
      <c r="F63" s="24" t="s">
        <v>859</v>
      </c>
      <c r="G63" s="24" t="s">
        <v>49</v>
      </c>
      <c r="H63" s="24" t="s">
        <v>686</v>
      </c>
      <c r="I63" s="24" t="s">
        <v>687</v>
      </c>
      <c r="J63" s="2">
        <v>0</v>
      </c>
      <c r="K63" s="2">
        <v>2</v>
      </c>
      <c r="L63" s="2">
        <v>0</v>
      </c>
      <c r="M63" s="2">
        <v>0</v>
      </c>
      <c r="N63" s="2">
        <v>0</v>
      </c>
      <c r="O63" s="2">
        <v>2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60" x14ac:dyDescent="0.25">
      <c r="A64" s="5"/>
      <c r="B64" s="16" t="s">
        <v>889</v>
      </c>
      <c r="C64" s="16" t="s">
        <v>890</v>
      </c>
      <c r="D64" s="16"/>
      <c r="E64" s="16"/>
      <c r="F64" s="16" t="s">
        <v>875</v>
      </c>
      <c r="G64" s="16" t="s">
        <v>241</v>
      </c>
      <c r="H64" s="16" t="s">
        <v>242</v>
      </c>
      <c r="I64" s="16" t="s">
        <v>243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2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2</v>
      </c>
      <c r="Y64" s="5">
        <v>0</v>
      </c>
      <c r="Z64" s="5">
        <v>0</v>
      </c>
      <c r="AA64" s="5">
        <v>2</v>
      </c>
      <c r="AB64" s="5">
        <v>0</v>
      </c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ht="90" x14ac:dyDescent="0.25">
      <c r="A65" s="5"/>
      <c r="B65" s="16" t="s">
        <v>888</v>
      </c>
      <c r="C65" s="16" t="s">
        <v>874</v>
      </c>
      <c r="D65" s="16"/>
      <c r="E65" s="16"/>
      <c r="F65" s="16" t="s">
        <v>875</v>
      </c>
      <c r="G65" s="16" t="s">
        <v>120</v>
      </c>
      <c r="H65" s="16" t="s">
        <v>649</v>
      </c>
      <c r="I65" s="16" t="s">
        <v>650</v>
      </c>
      <c r="J65" s="5">
        <v>0</v>
      </c>
      <c r="K65" s="5">
        <v>0</v>
      </c>
      <c r="L65" s="5">
        <v>2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2</v>
      </c>
      <c r="S65" s="5">
        <v>2</v>
      </c>
      <c r="T65" s="5">
        <v>0</v>
      </c>
      <c r="U65" s="5">
        <v>0</v>
      </c>
      <c r="V65" s="5">
        <v>2</v>
      </c>
      <c r="W65" s="5">
        <v>0</v>
      </c>
      <c r="X65" s="5">
        <v>2</v>
      </c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x14ac:dyDescent="0.25">
      <c r="A66" s="5"/>
      <c r="B66" s="16"/>
      <c r="C66" s="16"/>
      <c r="D66" s="16"/>
      <c r="E66" s="16"/>
      <c r="F66" s="16"/>
      <c r="G66" s="16"/>
      <c r="H66" s="16"/>
      <c r="I66" s="1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ht="18.75" x14ac:dyDescent="0.25">
      <c r="A67" s="82" t="s">
        <v>900</v>
      </c>
      <c r="B67" s="82"/>
      <c r="C67" s="82"/>
      <c r="D67" s="82"/>
      <c r="E67" s="82"/>
      <c r="F67" s="82"/>
      <c r="G67" s="82"/>
      <c r="H67" s="82"/>
      <c r="I67" s="82"/>
      <c r="J67" s="82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x14ac:dyDescent="0.25">
      <c r="A68" s="77" t="s">
        <v>846</v>
      </c>
      <c r="B68" s="77" t="s">
        <v>1</v>
      </c>
      <c r="C68" s="77" t="s">
        <v>2</v>
      </c>
      <c r="D68" s="77" t="s">
        <v>541</v>
      </c>
      <c r="E68" s="77" t="s">
        <v>542</v>
      </c>
      <c r="F68" s="77" t="s">
        <v>3</v>
      </c>
      <c r="G68" s="77" t="s">
        <v>4</v>
      </c>
      <c r="H68" s="77" t="s">
        <v>5</v>
      </c>
      <c r="I68" s="77" t="s">
        <v>6</v>
      </c>
      <c r="J68" s="77">
        <v>1</v>
      </c>
      <c r="K68" s="77">
        <v>2</v>
      </c>
      <c r="L68" s="77">
        <v>3</v>
      </c>
      <c r="M68" s="77">
        <v>4</v>
      </c>
      <c r="N68" s="77">
        <v>5</v>
      </c>
      <c r="O68" s="77">
        <v>6</v>
      </c>
      <c r="P68" s="77">
        <v>7</v>
      </c>
      <c r="Q68" s="77">
        <v>8</v>
      </c>
      <c r="R68" s="77">
        <v>9</v>
      </c>
      <c r="S68" s="77">
        <v>10</v>
      </c>
      <c r="T68" s="77">
        <v>11</v>
      </c>
      <c r="U68" s="77">
        <v>12</v>
      </c>
      <c r="V68" s="77">
        <v>13</v>
      </c>
      <c r="W68" s="77">
        <v>14</v>
      </c>
      <c r="X68" s="77">
        <v>15</v>
      </c>
      <c r="Y68" s="77">
        <v>16</v>
      </c>
      <c r="Z68" s="77">
        <v>17</v>
      </c>
      <c r="AA68" s="77">
        <v>18</v>
      </c>
      <c r="AB68" s="77">
        <v>19</v>
      </c>
      <c r="AC68" s="77">
        <v>20</v>
      </c>
      <c r="AD68" s="77">
        <v>21</v>
      </c>
      <c r="AE68" s="77">
        <v>22</v>
      </c>
      <c r="AF68" s="77">
        <v>23</v>
      </c>
      <c r="AG68" s="77">
        <v>24</v>
      </c>
      <c r="AH68" s="77" t="s">
        <v>1149</v>
      </c>
      <c r="AI68" s="77" t="s">
        <v>849</v>
      </c>
      <c r="AJ68" s="77" t="s">
        <v>850</v>
      </c>
      <c r="AK68" s="77" t="s">
        <v>851</v>
      </c>
      <c r="AL68" s="77" t="s">
        <v>854</v>
      </c>
    </row>
    <row r="69" spans="1:38" x14ac:dyDescent="0.25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</row>
    <row r="70" spans="1:38" ht="30" x14ac:dyDescent="0.25">
      <c r="A70" s="79">
        <v>1</v>
      </c>
      <c r="B70" s="29" t="s">
        <v>354</v>
      </c>
      <c r="C70" s="29">
        <v>1985</v>
      </c>
      <c r="D70" s="80">
        <v>1997</v>
      </c>
      <c r="E70" s="80">
        <v>1982</v>
      </c>
      <c r="F70" s="29" t="s">
        <v>269</v>
      </c>
      <c r="G70" s="29" t="s">
        <v>49</v>
      </c>
      <c r="H70" s="29" t="s">
        <v>340</v>
      </c>
      <c r="I70" s="29" t="s">
        <v>63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79"/>
      <c r="AI70" s="81">
        <v>124.12999725341797</v>
      </c>
      <c r="AJ70" s="79">
        <f t="shared" ref="AJ70" si="41">SUM(J70:AH72)</f>
        <v>10</v>
      </c>
      <c r="AK70" s="81">
        <f t="shared" ref="AK70" si="42">AI70+AJ70</f>
        <v>134.12999725341797</v>
      </c>
      <c r="AL70" s="81">
        <f t="shared" ref="AL70" si="43">IF( AND(ISNUMBER(AK$70),ISNUMBER(AK70)),(AK70-AK$70)/AK$70*100,"")</f>
        <v>0</v>
      </c>
    </row>
    <row r="71" spans="1:38" ht="30" x14ac:dyDescent="0.25">
      <c r="A71" s="69"/>
      <c r="B71" s="31" t="s">
        <v>352</v>
      </c>
      <c r="C71" s="31">
        <v>1982</v>
      </c>
      <c r="D71" s="72"/>
      <c r="E71" s="72"/>
      <c r="F71" s="31" t="s">
        <v>269</v>
      </c>
      <c r="G71" s="31" t="s">
        <v>49</v>
      </c>
      <c r="H71" s="31" t="s">
        <v>340</v>
      </c>
      <c r="I71" s="31" t="s">
        <v>63</v>
      </c>
      <c r="J71" s="30">
        <v>0</v>
      </c>
      <c r="K71" s="30">
        <v>2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2</v>
      </c>
      <c r="AA71" s="30">
        <v>0</v>
      </c>
      <c r="AB71" s="30">
        <v>0</v>
      </c>
      <c r="AC71" s="30">
        <v>2</v>
      </c>
      <c r="AD71" s="30">
        <v>0</v>
      </c>
      <c r="AE71" s="30">
        <v>0</v>
      </c>
      <c r="AF71" s="30">
        <v>0</v>
      </c>
      <c r="AG71" s="30">
        <v>0</v>
      </c>
      <c r="AH71" s="69"/>
      <c r="AI71" s="66"/>
      <c r="AJ71" s="69"/>
      <c r="AK71" s="66"/>
      <c r="AL71" s="66"/>
    </row>
    <row r="72" spans="1:38" ht="60" x14ac:dyDescent="0.25">
      <c r="A72" s="75"/>
      <c r="B72" s="36" t="s">
        <v>237</v>
      </c>
      <c r="C72" s="36">
        <v>1997</v>
      </c>
      <c r="D72" s="76"/>
      <c r="E72" s="76"/>
      <c r="F72" s="36" t="s">
        <v>11</v>
      </c>
      <c r="G72" s="36" t="s">
        <v>49</v>
      </c>
      <c r="H72" s="36" t="s">
        <v>238</v>
      </c>
      <c r="I72" s="36" t="s">
        <v>191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2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2</v>
      </c>
      <c r="AF72" s="37">
        <v>0</v>
      </c>
      <c r="AG72" s="37">
        <v>0</v>
      </c>
      <c r="AH72" s="75"/>
      <c r="AI72" s="67"/>
      <c r="AJ72" s="75"/>
      <c r="AK72" s="67"/>
      <c r="AL72" s="67"/>
    </row>
    <row r="73" spans="1:38" ht="90" x14ac:dyDescent="0.25">
      <c r="A73" s="68">
        <v>2</v>
      </c>
      <c r="B73" s="35" t="s">
        <v>329</v>
      </c>
      <c r="C73" s="35">
        <v>1991</v>
      </c>
      <c r="D73" s="71">
        <v>1998</v>
      </c>
      <c r="E73" s="71">
        <v>1991</v>
      </c>
      <c r="F73" s="35" t="s">
        <v>11</v>
      </c>
      <c r="G73" s="35" t="s">
        <v>120</v>
      </c>
      <c r="H73" s="35" t="s">
        <v>330</v>
      </c>
      <c r="I73" s="35" t="s">
        <v>122</v>
      </c>
      <c r="J73" s="34">
        <v>0</v>
      </c>
      <c r="K73" s="34">
        <v>2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  <c r="AG73" s="34">
        <v>0</v>
      </c>
      <c r="AH73" s="68"/>
      <c r="AI73" s="65">
        <v>138.02000427246094</v>
      </c>
      <c r="AJ73" s="68">
        <f t="shared" ref="AJ73" si="44">SUM(J73:AH75)</f>
        <v>6</v>
      </c>
      <c r="AK73" s="65">
        <f t="shared" ref="AK73" si="45">AI73+AJ73</f>
        <v>144.02000427246094</v>
      </c>
      <c r="AL73" s="65">
        <f t="shared" ref="AL73" si="46">IF( AND(ISNUMBER(AK$73),ISNUMBER(AK73)),(AK73-AK$73)/AK$73*100,"")</f>
        <v>0</v>
      </c>
    </row>
    <row r="74" spans="1:38" ht="90" x14ac:dyDescent="0.25">
      <c r="A74" s="69"/>
      <c r="B74" s="31" t="s">
        <v>442</v>
      </c>
      <c r="C74" s="31">
        <v>1992</v>
      </c>
      <c r="D74" s="72"/>
      <c r="E74" s="72"/>
      <c r="F74" s="31" t="s">
        <v>11</v>
      </c>
      <c r="G74" s="31" t="s">
        <v>120</v>
      </c>
      <c r="H74" s="31" t="s">
        <v>330</v>
      </c>
      <c r="I74" s="31" t="s">
        <v>122</v>
      </c>
      <c r="J74" s="30">
        <v>0</v>
      </c>
      <c r="K74" s="30">
        <v>2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>
        <v>0</v>
      </c>
      <c r="AG74" s="30">
        <v>0</v>
      </c>
      <c r="AH74" s="69"/>
      <c r="AI74" s="66"/>
      <c r="AJ74" s="69"/>
      <c r="AK74" s="66"/>
      <c r="AL74" s="66"/>
    </row>
    <row r="75" spans="1:38" ht="75" x14ac:dyDescent="0.25">
      <c r="A75" s="75"/>
      <c r="B75" s="36" t="s">
        <v>218</v>
      </c>
      <c r="C75" s="36">
        <v>1998</v>
      </c>
      <c r="D75" s="76"/>
      <c r="E75" s="76"/>
      <c r="F75" s="36" t="s">
        <v>18</v>
      </c>
      <c r="G75" s="36" t="s">
        <v>120</v>
      </c>
      <c r="H75" s="36" t="s">
        <v>219</v>
      </c>
      <c r="I75" s="36" t="s">
        <v>122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  <c r="X75" s="37">
        <v>0</v>
      </c>
      <c r="Y75" s="37">
        <v>0</v>
      </c>
      <c r="Z75" s="37">
        <v>2</v>
      </c>
      <c r="AA75" s="37">
        <v>0</v>
      </c>
      <c r="AB75" s="37">
        <v>0</v>
      </c>
      <c r="AC75" s="37">
        <v>0</v>
      </c>
      <c r="AD75" s="37">
        <v>0</v>
      </c>
      <c r="AE75" s="37">
        <v>0</v>
      </c>
      <c r="AF75" s="37">
        <v>0</v>
      </c>
      <c r="AG75" s="37">
        <v>0</v>
      </c>
      <c r="AH75" s="75"/>
      <c r="AI75" s="67"/>
      <c r="AJ75" s="75"/>
      <c r="AK75" s="67"/>
      <c r="AL75" s="67"/>
    </row>
    <row r="76" spans="1:38" ht="45" x14ac:dyDescent="0.25">
      <c r="A76" s="68">
        <v>3</v>
      </c>
      <c r="B76" s="35" t="s">
        <v>37</v>
      </c>
      <c r="C76" s="35">
        <v>1997</v>
      </c>
      <c r="D76" s="71">
        <v>2000</v>
      </c>
      <c r="E76" s="71">
        <v>1997</v>
      </c>
      <c r="F76" s="35" t="s">
        <v>11</v>
      </c>
      <c r="G76" s="35" t="s">
        <v>38</v>
      </c>
      <c r="H76" s="35" t="s">
        <v>39</v>
      </c>
      <c r="I76" s="35" t="s">
        <v>40</v>
      </c>
      <c r="J76" s="34">
        <v>0</v>
      </c>
      <c r="K76" s="34">
        <v>0</v>
      </c>
      <c r="L76" s="34">
        <v>2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2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2</v>
      </c>
      <c r="AD76" s="34">
        <v>0</v>
      </c>
      <c r="AE76" s="34">
        <v>0</v>
      </c>
      <c r="AF76" s="34">
        <v>0</v>
      </c>
      <c r="AG76" s="34">
        <v>0</v>
      </c>
      <c r="AH76" s="68"/>
      <c r="AI76" s="65">
        <v>139.05000305175781</v>
      </c>
      <c r="AJ76" s="68">
        <f t="shared" ref="AJ76" si="47">SUM(J76:AH78)</f>
        <v>12</v>
      </c>
      <c r="AK76" s="65">
        <f t="shared" ref="AK76" si="48">AI76+AJ76</f>
        <v>151.05000305175781</v>
      </c>
      <c r="AL76" s="65">
        <f t="shared" ref="AL76" si="49">IF( AND(ISNUMBER(AK$76),ISNUMBER(AK76)),(AK76-AK$76)/AK$76*100,"")</f>
        <v>0</v>
      </c>
    </row>
    <row r="77" spans="1:38" ht="90" x14ac:dyDescent="0.25">
      <c r="A77" s="69"/>
      <c r="B77" s="31" t="s">
        <v>302</v>
      </c>
      <c r="C77" s="31">
        <v>1998</v>
      </c>
      <c r="D77" s="72"/>
      <c r="E77" s="72"/>
      <c r="F77" s="31" t="s">
        <v>11</v>
      </c>
      <c r="G77" s="31" t="s">
        <v>303</v>
      </c>
      <c r="H77" s="31" t="s">
        <v>304</v>
      </c>
      <c r="I77" s="31" t="s">
        <v>305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2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2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G77" s="30">
        <v>0</v>
      </c>
      <c r="AH77" s="69"/>
      <c r="AI77" s="66"/>
      <c r="AJ77" s="69"/>
      <c r="AK77" s="66"/>
      <c r="AL77" s="66"/>
    </row>
    <row r="78" spans="1:38" ht="90" x14ac:dyDescent="0.25">
      <c r="A78" s="75"/>
      <c r="B78" s="36" t="s">
        <v>514</v>
      </c>
      <c r="C78" s="36">
        <v>2000</v>
      </c>
      <c r="D78" s="76"/>
      <c r="E78" s="76"/>
      <c r="F78" s="36" t="s">
        <v>11</v>
      </c>
      <c r="G78" s="36" t="s">
        <v>303</v>
      </c>
      <c r="H78" s="36" t="s">
        <v>304</v>
      </c>
      <c r="I78" s="36" t="s">
        <v>305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2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75"/>
      <c r="AI78" s="67"/>
      <c r="AJ78" s="75"/>
      <c r="AK78" s="67"/>
      <c r="AL78" s="67"/>
    </row>
    <row r="79" spans="1:38" ht="30" x14ac:dyDescent="0.25">
      <c r="A79" s="68">
        <v>4</v>
      </c>
      <c r="B79" s="35" t="s">
        <v>492</v>
      </c>
      <c r="C79" s="35">
        <v>1984</v>
      </c>
      <c r="D79" s="71">
        <v>1995</v>
      </c>
      <c r="E79" s="71">
        <v>1984</v>
      </c>
      <c r="F79" s="35" t="s">
        <v>11</v>
      </c>
      <c r="G79" s="35" t="s">
        <v>33</v>
      </c>
      <c r="H79" s="35" t="s">
        <v>132</v>
      </c>
      <c r="I79" s="35" t="s">
        <v>493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  <c r="AG79" s="34">
        <v>0</v>
      </c>
      <c r="AH79" s="68"/>
      <c r="AI79" s="65">
        <v>142.74000549316406</v>
      </c>
      <c r="AJ79" s="68">
        <f t="shared" ref="AJ79" si="50">SUM(J79:AH81)</f>
        <v>10</v>
      </c>
      <c r="AK79" s="65">
        <f t="shared" ref="AK79" si="51">AI79+AJ79</f>
        <v>152.74000549316406</v>
      </c>
      <c r="AL79" s="65">
        <f t="shared" ref="AL79" si="52">IF( AND(ISNUMBER(AK$79),ISNUMBER(AK79)),(AK79-AK$79)/AK$79*100,"")</f>
        <v>0</v>
      </c>
    </row>
    <row r="80" spans="1:38" ht="45" x14ac:dyDescent="0.25">
      <c r="A80" s="69"/>
      <c r="B80" s="31" t="s">
        <v>131</v>
      </c>
      <c r="C80" s="31">
        <v>1995</v>
      </c>
      <c r="D80" s="72"/>
      <c r="E80" s="72"/>
      <c r="F80" s="31" t="s">
        <v>11</v>
      </c>
      <c r="G80" s="31" t="s">
        <v>33</v>
      </c>
      <c r="H80" s="31" t="s">
        <v>132</v>
      </c>
      <c r="I80" s="31" t="s">
        <v>133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2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2</v>
      </c>
      <c r="AG80" s="30">
        <v>0</v>
      </c>
      <c r="AH80" s="69"/>
      <c r="AI80" s="66"/>
      <c r="AJ80" s="69"/>
      <c r="AK80" s="66"/>
      <c r="AL80" s="66"/>
    </row>
    <row r="81" spans="1:38" ht="30" x14ac:dyDescent="0.25">
      <c r="A81" s="75"/>
      <c r="B81" s="36" t="s">
        <v>438</v>
      </c>
      <c r="C81" s="36">
        <v>1995</v>
      </c>
      <c r="D81" s="76"/>
      <c r="E81" s="76"/>
      <c r="F81" s="36" t="s">
        <v>11</v>
      </c>
      <c r="G81" s="36" t="s">
        <v>33</v>
      </c>
      <c r="H81" s="36" t="s">
        <v>132</v>
      </c>
      <c r="I81" s="36" t="s">
        <v>35</v>
      </c>
      <c r="J81" s="37">
        <v>0</v>
      </c>
      <c r="K81" s="37">
        <v>0</v>
      </c>
      <c r="L81" s="37">
        <v>0</v>
      </c>
      <c r="M81" s="37">
        <v>0</v>
      </c>
      <c r="N81" s="37">
        <v>2</v>
      </c>
      <c r="O81" s="37">
        <v>0</v>
      </c>
      <c r="P81" s="37">
        <v>0</v>
      </c>
      <c r="Q81" s="37">
        <v>0</v>
      </c>
      <c r="R81" s="37">
        <v>0</v>
      </c>
      <c r="S81" s="37">
        <v>2</v>
      </c>
      <c r="T81" s="37">
        <v>0</v>
      </c>
      <c r="U81" s="37">
        <v>0</v>
      </c>
      <c r="V81" s="37">
        <v>0</v>
      </c>
      <c r="W81" s="37">
        <v>0</v>
      </c>
      <c r="X81" s="37">
        <v>0</v>
      </c>
      <c r="Y81" s="37">
        <v>0</v>
      </c>
      <c r="Z81" s="37">
        <v>0</v>
      </c>
      <c r="AA81" s="37">
        <v>0</v>
      </c>
      <c r="AB81" s="37">
        <v>0</v>
      </c>
      <c r="AC81" s="37">
        <v>0</v>
      </c>
      <c r="AD81" s="37">
        <v>0</v>
      </c>
      <c r="AE81" s="37">
        <v>0</v>
      </c>
      <c r="AF81" s="37">
        <v>0</v>
      </c>
      <c r="AG81" s="37">
        <v>2</v>
      </c>
      <c r="AH81" s="75"/>
      <c r="AI81" s="67"/>
      <c r="AJ81" s="75"/>
      <c r="AK81" s="67"/>
      <c r="AL81" s="67"/>
    </row>
    <row r="82" spans="1:38" ht="60" x14ac:dyDescent="0.25">
      <c r="A82" s="68">
        <v>5</v>
      </c>
      <c r="B82" s="35" t="s">
        <v>183</v>
      </c>
      <c r="C82" s="35">
        <v>1999</v>
      </c>
      <c r="D82" s="71">
        <v>1999</v>
      </c>
      <c r="E82" s="71">
        <v>1998</v>
      </c>
      <c r="F82" s="35" t="s">
        <v>18</v>
      </c>
      <c r="G82" s="35" t="s">
        <v>12</v>
      </c>
      <c r="H82" s="35" t="s">
        <v>184</v>
      </c>
      <c r="I82" s="35" t="s">
        <v>185</v>
      </c>
      <c r="J82" s="34">
        <v>0</v>
      </c>
      <c r="K82" s="34">
        <v>2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2</v>
      </c>
      <c r="T82" s="34">
        <v>0</v>
      </c>
      <c r="U82" s="34">
        <v>0</v>
      </c>
      <c r="V82" s="34">
        <v>0</v>
      </c>
      <c r="W82" s="34">
        <v>2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2</v>
      </c>
      <c r="AD82" s="34">
        <v>0</v>
      </c>
      <c r="AE82" s="34">
        <v>0</v>
      </c>
      <c r="AF82" s="34">
        <v>2</v>
      </c>
      <c r="AG82" s="34">
        <v>0</v>
      </c>
      <c r="AH82" s="68"/>
      <c r="AI82" s="65">
        <v>157.30000305175781</v>
      </c>
      <c r="AJ82" s="68">
        <f t="shared" ref="AJ82" si="53">SUM(J82:AH84)</f>
        <v>28</v>
      </c>
      <c r="AK82" s="65">
        <f t="shared" ref="AK82" si="54">AI82+AJ82</f>
        <v>185.30000305175781</v>
      </c>
      <c r="AL82" s="65">
        <f t="shared" ref="AL82" si="55">IF( AND(ISNUMBER(AK$82),ISNUMBER(AK82)),(AK82-AK$82)/AK$82*100,"")</f>
        <v>0</v>
      </c>
    </row>
    <row r="83" spans="1:38" ht="90" x14ac:dyDescent="0.25">
      <c r="A83" s="69"/>
      <c r="B83" s="31" t="s">
        <v>170</v>
      </c>
      <c r="C83" s="31">
        <v>1998</v>
      </c>
      <c r="D83" s="72"/>
      <c r="E83" s="72"/>
      <c r="F83" s="31" t="s">
        <v>18</v>
      </c>
      <c r="G83" s="31" t="s">
        <v>33</v>
      </c>
      <c r="H83" s="31" t="s">
        <v>171</v>
      </c>
      <c r="I83" s="31" t="s">
        <v>172</v>
      </c>
      <c r="J83" s="30">
        <v>0</v>
      </c>
      <c r="K83" s="30">
        <v>2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2</v>
      </c>
      <c r="T83" s="30">
        <v>0</v>
      </c>
      <c r="U83" s="30">
        <v>2</v>
      </c>
      <c r="V83" s="30">
        <v>2</v>
      </c>
      <c r="W83" s="30">
        <v>2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2</v>
      </c>
      <c r="AG83" s="30">
        <v>0</v>
      </c>
      <c r="AH83" s="69"/>
      <c r="AI83" s="66"/>
      <c r="AJ83" s="69"/>
      <c r="AK83" s="66"/>
      <c r="AL83" s="66"/>
    </row>
    <row r="84" spans="1:38" ht="75" x14ac:dyDescent="0.25">
      <c r="A84" s="75"/>
      <c r="B84" s="36" t="s">
        <v>403</v>
      </c>
      <c r="C84" s="36">
        <v>1999</v>
      </c>
      <c r="D84" s="76"/>
      <c r="E84" s="76"/>
      <c r="F84" s="36" t="s">
        <v>18</v>
      </c>
      <c r="G84" s="36" t="s">
        <v>12</v>
      </c>
      <c r="H84" s="36" t="s">
        <v>324</v>
      </c>
      <c r="I84" s="36" t="s">
        <v>404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2</v>
      </c>
      <c r="S84" s="37">
        <v>0</v>
      </c>
      <c r="T84" s="37">
        <v>0</v>
      </c>
      <c r="U84" s="37">
        <v>2</v>
      </c>
      <c r="V84" s="37">
        <v>0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7">
        <v>0</v>
      </c>
      <c r="AD84" s="37">
        <v>0</v>
      </c>
      <c r="AE84" s="37">
        <v>0</v>
      </c>
      <c r="AF84" s="37">
        <v>0</v>
      </c>
      <c r="AG84" s="37">
        <v>2</v>
      </c>
      <c r="AH84" s="75"/>
      <c r="AI84" s="67"/>
      <c r="AJ84" s="75"/>
      <c r="AK84" s="67"/>
      <c r="AL84" s="67"/>
    </row>
    <row r="85" spans="1:38" ht="60" x14ac:dyDescent="0.25">
      <c r="A85" s="68">
        <v>6</v>
      </c>
      <c r="B85" s="35" t="s">
        <v>505</v>
      </c>
      <c r="C85" s="35">
        <v>1997</v>
      </c>
      <c r="D85" s="71">
        <v>1999</v>
      </c>
      <c r="E85" s="71">
        <v>1974</v>
      </c>
      <c r="F85" s="35" t="s">
        <v>18</v>
      </c>
      <c r="G85" s="35" t="s">
        <v>49</v>
      </c>
      <c r="H85" s="35" t="s">
        <v>506</v>
      </c>
      <c r="I85" s="35" t="s">
        <v>507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2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0</v>
      </c>
      <c r="AF85" s="34">
        <v>2</v>
      </c>
      <c r="AG85" s="34">
        <v>0</v>
      </c>
      <c r="AH85" s="68"/>
      <c r="AI85" s="65">
        <v>175.6199951171875</v>
      </c>
      <c r="AJ85" s="68">
        <f t="shared" ref="AJ85" si="56">SUM(J85:AH87)</f>
        <v>20</v>
      </c>
      <c r="AK85" s="65">
        <f t="shared" ref="AK85" si="57">AI85+AJ85</f>
        <v>195.6199951171875</v>
      </c>
      <c r="AL85" s="65">
        <f t="shared" ref="AL85" si="58">IF( AND(ISNUMBER(AK$85),ISNUMBER(AK85)),(AK85-AK$85)/AK$85*100,"")</f>
        <v>0</v>
      </c>
    </row>
    <row r="86" spans="1:38" ht="60" x14ac:dyDescent="0.25">
      <c r="A86" s="69"/>
      <c r="B86" s="31" t="s">
        <v>256</v>
      </c>
      <c r="C86" s="31">
        <v>1999</v>
      </c>
      <c r="D86" s="72"/>
      <c r="E86" s="72"/>
      <c r="F86" s="31" t="s">
        <v>18</v>
      </c>
      <c r="G86" s="31" t="s">
        <v>49</v>
      </c>
      <c r="H86" s="31" t="s">
        <v>257</v>
      </c>
      <c r="I86" s="31" t="s">
        <v>258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2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2</v>
      </c>
      <c r="AC86" s="30">
        <v>2</v>
      </c>
      <c r="AD86" s="30">
        <v>0</v>
      </c>
      <c r="AE86" s="30">
        <v>0</v>
      </c>
      <c r="AF86" s="30">
        <v>2</v>
      </c>
      <c r="AG86" s="30">
        <v>0</v>
      </c>
      <c r="AH86" s="69"/>
      <c r="AI86" s="66"/>
      <c r="AJ86" s="69"/>
      <c r="AK86" s="66"/>
      <c r="AL86" s="66"/>
    </row>
    <row r="87" spans="1:38" x14ac:dyDescent="0.25">
      <c r="A87" s="75"/>
      <c r="B87" s="36" t="s">
        <v>411</v>
      </c>
      <c r="C87" s="36">
        <v>1974</v>
      </c>
      <c r="D87" s="76"/>
      <c r="E87" s="76"/>
      <c r="F87" s="36" t="s">
        <v>18</v>
      </c>
      <c r="G87" s="36" t="s">
        <v>49</v>
      </c>
      <c r="H87" s="36" t="s">
        <v>409</v>
      </c>
      <c r="I87" s="36" t="s">
        <v>412</v>
      </c>
      <c r="J87" s="37">
        <v>0</v>
      </c>
      <c r="K87" s="37">
        <v>0</v>
      </c>
      <c r="L87" s="37">
        <v>0</v>
      </c>
      <c r="M87" s="37">
        <v>2</v>
      </c>
      <c r="N87" s="37">
        <v>0</v>
      </c>
      <c r="O87" s="37">
        <v>0</v>
      </c>
      <c r="P87" s="37">
        <v>0</v>
      </c>
      <c r="Q87" s="37">
        <v>0</v>
      </c>
      <c r="R87" s="37">
        <v>2</v>
      </c>
      <c r="S87" s="37">
        <v>0</v>
      </c>
      <c r="T87" s="37">
        <v>0</v>
      </c>
      <c r="U87" s="37">
        <v>0</v>
      </c>
      <c r="V87" s="37">
        <v>0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>
        <v>0</v>
      </c>
      <c r="AF87" s="37">
        <v>2</v>
      </c>
      <c r="AG87" s="37">
        <v>2</v>
      </c>
      <c r="AH87" s="75"/>
      <c r="AI87" s="67"/>
      <c r="AJ87" s="75"/>
      <c r="AK87" s="67"/>
      <c r="AL87" s="67"/>
    </row>
    <row r="88" spans="1:38" ht="75" x14ac:dyDescent="0.25">
      <c r="A88" s="68">
        <v>7</v>
      </c>
      <c r="B88" s="35" t="s">
        <v>371</v>
      </c>
      <c r="C88" s="35">
        <v>2001</v>
      </c>
      <c r="D88" s="71">
        <v>2001</v>
      </c>
      <c r="E88" s="71">
        <v>1985</v>
      </c>
      <c r="F88" s="35" t="s">
        <v>18</v>
      </c>
      <c r="G88" s="35" t="s">
        <v>49</v>
      </c>
      <c r="H88" s="35" t="s">
        <v>372</v>
      </c>
      <c r="I88" s="35" t="s">
        <v>373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2</v>
      </c>
      <c r="S88" s="34">
        <v>0</v>
      </c>
      <c r="T88" s="34">
        <v>2</v>
      </c>
      <c r="U88" s="34">
        <v>2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  <c r="AG88" s="34">
        <v>0</v>
      </c>
      <c r="AH88" s="68"/>
      <c r="AI88" s="65">
        <v>166.75</v>
      </c>
      <c r="AJ88" s="68">
        <f t="shared" ref="AJ88" si="59">SUM(J88:AH90)</f>
        <v>66</v>
      </c>
      <c r="AK88" s="65">
        <f t="shared" ref="AK88" si="60">AI88+AJ88</f>
        <v>232.75</v>
      </c>
      <c r="AL88" s="65">
        <f t="shared" ref="AL88" si="61">IF( AND(ISNUMBER(AK$88),ISNUMBER(AK88)),(AK88-AK$88)/AK$88*100,"")</f>
        <v>0</v>
      </c>
    </row>
    <row r="89" spans="1:38" x14ac:dyDescent="0.25">
      <c r="A89" s="69"/>
      <c r="B89" s="31" t="s">
        <v>282</v>
      </c>
      <c r="C89" s="31">
        <v>1993</v>
      </c>
      <c r="D89" s="72"/>
      <c r="E89" s="72"/>
      <c r="F89" s="31" t="s">
        <v>18</v>
      </c>
      <c r="G89" s="31" t="s">
        <v>49</v>
      </c>
      <c r="H89" s="31" t="s">
        <v>107</v>
      </c>
      <c r="I89" s="31" t="s">
        <v>108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2</v>
      </c>
      <c r="X89" s="30">
        <v>2</v>
      </c>
      <c r="Y89" s="30">
        <v>0</v>
      </c>
      <c r="Z89" s="30">
        <v>0</v>
      </c>
      <c r="AA89" s="30">
        <v>2</v>
      </c>
      <c r="AB89" s="30">
        <v>0</v>
      </c>
      <c r="AC89" s="30">
        <v>0</v>
      </c>
      <c r="AD89" s="30">
        <v>0</v>
      </c>
      <c r="AE89" s="30">
        <v>0</v>
      </c>
      <c r="AF89" s="30">
        <v>2</v>
      </c>
      <c r="AG89" s="30">
        <v>50</v>
      </c>
      <c r="AH89" s="69"/>
      <c r="AI89" s="66"/>
      <c r="AJ89" s="69"/>
      <c r="AK89" s="66"/>
      <c r="AL89" s="66"/>
    </row>
    <row r="90" spans="1:38" ht="30" x14ac:dyDescent="0.25">
      <c r="A90" s="75"/>
      <c r="B90" s="36" t="s">
        <v>360</v>
      </c>
      <c r="C90" s="36">
        <v>1985</v>
      </c>
      <c r="D90" s="76"/>
      <c r="E90" s="76"/>
      <c r="F90" s="36" t="s">
        <v>11</v>
      </c>
      <c r="G90" s="36" t="s">
        <v>49</v>
      </c>
      <c r="H90" s="36" t="s">
        <v>361</v>
      </c>
      <c r="I90" s="36" t="s">
        <v>73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7">
        <v>0</v>
      </c>
      <c r="AD90" s="37">
        <v>0</v>
      </c>
      <c r="AE90" s="37">
        <v>0</v>
      </c>
      <c r="AF90" s="37">
        <v>0</v>
      </c>
      <c r="AG90" s="37">
        <v>2</v>
      </c>
      <c r="AH90" s="75"/>
      <c r="AI90" s="67"/>
      <c r="AJ90" s="75"/>
      <c r="AK90" s="67"/>
      <c r="AL90" s="67"/>
    </row>
    <row r="91" spans="1:38" ht="45" x14ac:dyDescent="0.25">
      <c r="A91" s="68">
        <v>8</v>
      </c>
      <c r="B91" s="35" t="s">
        <v>526</v>
      </c>
      <c r="C91" s="35">
        <v>2001</v>
      </c>
      <c r="D91" s="71">
        <v>2001</v>
      </c>
      <c r="E91" s="71">
        <v>1990</v>
      </c>
      <c r="F91" s="35" t="s">
        <v>18</v>
      </c>
      <c r="G91" s="35" t="s">
        <v>92</v>
      </c>
      <c r="H91" s="35" t="s">
        <v>93</v>
      </c>
      <c r="I91" s="35" t="s">
        <v>249</v>
      </c>
      <c r="J91" s="34">
        <v>0</v>
      </c>
      <c r="K91" s="34">
        <v>0</v>
      </c>
      <c r="L91" s="34">
        <v>2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2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  <c r="AG91" s="34">
        <v>0</v>
      </c>
      <c r="AH91" s="68"/>
      <c r="AI91" s="65">
        <v>218.02999877929688</v>
      </c>
      <c r="AJ91" s="68">
        <f t="shared" ref="AJ91" si="62">SUM(J91:AH93)</f>
        <v>24</v>
      </c>
      <c r="AK91" s="65">
        <f t="shared" ref="AK91" si="63">AI91+AJ91</f>
        <v>242.02999877929688</v>
      </c>
      <c r="AL91" s="65">
        <f t="shared" ref="AL91" si="64">IF( AND(ISNUMBER(AK$91),ISNUMBER(AK91)),(AK91-AK$91)/AK$91*100,"")</f>
        <v>0</v>
      </c>
    </row>
    <row r="92" spans="1:38" ht="45" x14ac:dyDescent="0.25">
      <c r="A92" s="69"/>
      <c r="B92" s="31" t="s">
        <v>91</v>
      </c>
      <c r="C92" s="31">
        <v>1990</v>
      </c>
      <c r="D92" s="72"/>
      <c r="E92" s="72"/>
      <c r="F92" s="31" t="s">
        <v>18</v>
      </c>
      <c r="G92" s="31" t="s">
        <v>92</v>
      </c>
      <c r="H92" s="31" t="s">
        <v>93</v>
      </c>
      <c r="I92" s="31" t="s">
        <v>94</v>
      </c>
      <c r="J92" s="30">
        <v>0</v>
      </c>
      <c r="K92" s="30">
        <v>0</v>
      </c>
      <c r="L92" s="30">
        <v>2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2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2</v>
      </c>
      <c r="AG92" s="30">
        <v>0</v>
      </c>
      <c r="AH92" s="69"/>
      <c r="AI92" s="66"/>
      <c r="AJ92" s="69"/>
      <c r="AK92" s="66"/>
      <c r="AL92" s="66"/>
    </row>
    <row r="93" spans="1:38" ht="45" x14ac:dyDescent="0.25">
      <c r="A93" s="75"/>
      <c r="B93" s="36" t="s">
        <v>363</v>
      </c>
      <c r="C93" s="36">
        <v>1999</v>
      </c>
      <c r="D93" s="76"/>
      <c r="E93" s="76"/>
      <c r="F93" s="36" t="s">
        <v>18</v>
      </c>
      <c r="G93" s="36" t="s">
        <v>92</v>
      </c>
      <c r="H93" s="36" t="s">
        <v>364</v>
      </c>
      <c r="I93" s="36" t="s">
        <v>365</v>
      </c>
      <c r="J93" s="37">
        <v>2</v>
      </c>
      <c r="K93" s="37">
        <v>0</v>
      </c>
      <c r="L93" s="37">
        <v>2</v>
      </c>
      <c r="M93" s="37">
        <v>0</v>
      </c>
      <c r="N93" s="37">
        <v>0</v>
      </c>
      <c r="O93" s="37">
        <v>2</v>
      </c>
      <c r="P93" s="37">
        <v>0</v>
      </c>
      <c r="Q93" s="37">
        <v>0</v>
      </c>
      <c r="R93" s="37">
        <v>2</v>
      </c>
      <c r="S93" s="37">
        <v>0</v>
      </c>
      <c r="T93" s="37">
        <v>0</v>
      </c>
      <c r="U93" s="37">
        <v>0</v>
      </c>
      <c r="V93" s="37">
        <v>0</v>
      </c>
      <c r="W93" s="37">
        <v>0</v>
      </c>
      <c r="X93" s="37">
        <v>0</v>
      </c>
      <c r="Y93" s="37">
        <v>0</v>
      </c>
      <c r="Z93" s="37">
        <v>0</v>
      </c>
      <c r="AA93" s="37">
        <v>0</v>
      </c>
      <c r="AB93" s="37">
        <v>0</v>
      </c>
      <c r="AC93" s="37">
        <v>2</v>
      </c>
      <c r="AD93" s="37">
        <v>0</v>
      </c>
      <c r="AE93" s="37">
        <v>0</v>
      </c>
      <c r="AF93" s="37">
        <v>2</v>
      </c>
      <c r="AG93" s="37">
        <v>2</v>
      </c>
      <c r="AH93" s="75"/>
      <c r="AI93" s="67"/>
      <c r="AJ93" s="75"/>
      <c r="AK93" s="67"/>
      <c r="AL93" s="67"/>
    </row>
    <row r="94" spans="1:38" x14ac:dyDescent="0.25">
      <c r="A94" s="68">
        <v>9</v>
      </c>
      <c r="B94" s="35" t="s">
        <v>337</v>
      </c>
      <c r="C94" s="35">
        <v>1992</v>
      </c>
      <c r="D94" s="71">
        <v>2000</v>
      </c>
      <c r="E94" s="71">
        <v>1992</v>
      </c>
      <c r="F94" s="35" t="s">
        <v>18</v>
      </c>
      <c r="G94" s="35" t="s">
        <v>33</v>
      </c>
      <c r="H94" s="35" t="s">
        <v>132</v>
      </c>
      <c r="I94" s="35" t="s">
        <v>216</v>
      </c>
      <c r="J94" s="34">
        <v>0</v>
      </c>
      <c r="K94" s="34">
        <v>2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2</v>
      </c>
      <c r="Y94" s="34">
        <v>2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2</v>
      </c>
      <c r="AF94" s="34">
        <v>2</v>
      </c>
      <c r="AG94" s="34">
        <v>2</v>
      </c>
      <c r="AH94" s="68"/>
      <c r="AI94" s="65">
        <v>205.82000732421875</v>
      </c>
      <c r="AJ94" s="68">
        <f t="shared" ref="AJ94" si="65">SUM(J94:AH96)</f>
        <v>78</v>
      </c>
      <c r="AK94" s="65">
        <f t="shared" ref="AK94" si="66">AI94+AJ94</f>
        <v>283.82000732421875</v>
      </c>
      <c r="AL94" s="65">
        <f t="shared" ref="AL94" si="67">IF( AND(ISNUMBER(AK$94),ISNUMBER(AK94)),(AK94-AK$94)/AK$94*100,"")</f>
        <v>0</v>
      </c>
    </row>
    <row r="95" spans="1:38" ht="75" x14ac:dyDescent="0.25">
      <c r="A95" s="69"/>
      <c r="B95" s="31" t="s">
        <v>116</v>
      </c>
      <c r="C95" s="31">
        <v>1999</v>
      </c>
      <c r="D95" s="72"/>
      <c r="E95" s="72"/>
      <c r="F95" s="31" t="s">
        <v>18</v>
      </c>
      <c r="G95" s="31" t="s">
        <v>33</v>
      </c>
      <c r="H95" s="31" t="s">
        <v>45</v>
      </c>
      <c r="I95" s="31" t="s">
        <v>117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2</v>
      </c>
      <c r="S95" s="30">
        <v>0</v>
      </c>
      <c r="T95" s="30">
        <v>0</v>
      </c>
      <c r="U95" s="30">
        <v>0</v>
      </c>
      <c r="V95" s="30">
        <v>0</v>
      </c>
      <c r="W95" s="30">
        <v>2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2</v>
      </c>
      <c r="AG95" s="30">
        <v>2</v>
      </c>
      <c r="AH95" s="69"/>
      <c r="AI95" s="66"/>
      <c r="AJ95" s="69"/>
      <c r="AK95" s="66"/>
      <c r="AL95" s="66"/>
    </row>
    <row r="96" spans="1:38" ht="45" x14ac:dyDescent="0.25">
      <c r="A96" s="75"/>
      <c r="B96" s="36" t="s">
        <v>323</v>
      </c>
      <c r="C96" s="36">
        <v>2000</v>
      </c>
      <c r="D96" s="76"/>
      <c r="E96" s="76"/>
      <c r="F96" s="36" t="s">
        <v>18</v>
      </c>
      <c r="G96" s="36" t="s">
        <v>12</v>
      </c>
      <c r="H96" s="36" t="s">
        <v>324</v>
      </c>
      <c r="I96" s="36" t="s">
        <v>325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50</v>
      </c>
      <c r="P96" s="37">
        <v>0</v>
      </c>
      <c r="Q96" s="37">
        <v>2</v>
      </c>
      <c r="R96" s="37">
        <v>0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  <c r="X96" s="37">
        <v>2</v>
      </c>
      <c r="Y96" s="37">
        <v>0</v>
      </c>
      <c r="Z96" s="37">
        <v>0</v>
      </c>
      <c r="AA96" s="37">
        <v>0</v>
      </c>
      <c r="AB96" s="37">
        <v>0</v>
      </c>
      <c r="AC96" s="37">
        <v>2</v>
      </c>
      <c r="AD96" s="37">
        <v>0</v>
      </c>
      <c r="AE96" s="37">
        <v>0</v>
      </c>
      <c r="AF96" s="37">
        <v>2</v>
      </c>
      <c r="AG96" s="37">
        <v>0</v>
      </c>
      <c r="AH96" s="75"/>
      <c r="AI96" s="67"/>
      <c r="AJ96" s="75"/>
      <c r="AK96" s="67"/>
      <c r="AL96" s="67"/>
    </row>
    <row r="97" spans="1:38" ht="30" x14ac:dyDescent="0.25">
      <c r="A97" s="34"/>
      <c r="B97" s="35" t="s">
        <v>314</v>
      </c>
      <c r="C97" s="35">
        <v>1978</v>
      </c>
      <c r="D97" s="35"/>
      <c r="E97" s="35"/>
      <c r="F97" s="35">
        <v>1</v>
      </c>
      <c r="G97" s="35" t="s">
        <v>33</v>
      </c>
      <c r="H97" s="35" t="s">
        <v>315</v>
      </c>
      <c r="I97" s="35" t="s">
        <v>316</v>
      </c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</row>
    <row r="98" spans="1:38" ht="75" x14ac:dyDescent="0.25">
      <c r="A98" s="30"/>
      <c r="B98" s="31" t="s">
        <v>43</v>
      </c>
      <c r="C98" s="31">
        <v>1999</v>
      </c>
      <c r="D98" s="31"/>
      <c r="E98" s="31"/>
      <c r="F98" s="31">
        <v>1</v>
      </c>
      <c r="G98" s="31" t="s">
        <v>33</v>
      </c>
      <c r="H98" s="31" t="s">
        <v>45</v>
      </c>
      <c r="I98" s="31" t="s">
        <v>46</v>
      </c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8" x14ac:dyDescent="0.25">
      <c r="A99" s="32"/>
      <c r="B99" s="33"/>
      <c r="C99" s="33"/>
      <c r="D99" s="33"/>
      <c r="E99" s="33"/>
      <c r="F99" s="33"/>
      <c r="G99" s="33"/>
      <c r="H99" s="33"/>
      <c r="I99" s="33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</row>
    <row r="100" spans="1:38" ht="18.75" x14ac:dyDescent="0.25">
      <c r="A100" s="82" t="s">
        <v>901</v>
      </c>
      <c r="B100" s="82"/>
      <c r="C100" s="82"/>
      <c r="D100" s="82"/>
      <c r="E100" s="82"/>
      <c r="F100" s="82"/>
      <c r="G100" s="82"/>
      <c r="H100" s="82"/>
      <c r="I100" s="82"/>
      <c r="J100" s="82"/>
    </row>
    <row r="101" spans="1:38" x14ac:dyDescent="0.25">
      <c r="A101" s="77" t="s">
        <v>846</v>
      </c>
      <c r="B101" s="77" t="s">
        <v>1</v>
      </c>
      <c r="C101" s="77" t="s">
        <v>2</v>
      </c>
      <c r="D101" s="77" t="s">
        <v>541</v>
      </c>
      <c r="E101" s="77" t="s">
        <v>542</v>
      </c>
      <c r="F101" s="77" t="s">
        <v>3</v>
      </c>
      <c r="G101" s="77" t="s">
        <v>4</v>
      </c>
      <c r="H101" s="77" t="s">
        <v>5</v>
      </c>
      <c r="I101" s="77" t="s">
        <v>6</v>
      </c>
      <c r="J101" s="77">
        <v>1</v>
      </c>
      <c r="K101" s="77">
        <v>2</v>
      </c>
      <c r="L101" s="77">
        <v>3</v>
      </c>
      <c r="M101" s="77">
        <v>4</v>
      </c>
      <c r="N101" s="77">
        <v>5</v>
      </c>
      <c r="O101" s="77">
        <v>6</v>
      </c>
      <c r="P101" s="77">
        <v>7</v>
      </c>
      <c r="Q101" s="77">
        <v>8</v>
      </c>
      <c r="R101" s="77">
        <v>9</v>
      </c>
      <c r="S101" s="77">
        <v>10</v>
      </c>
      <c r="T101" s="77">
        <v>11</v>
      </c>
      <c r="U101" s="77">
        <v>12</v>
      </c>
      <c r="V101" s="77">
        <v>13</v>
      </c>
      <c r="W101" s="77">
        <v>14</v>
      </c>
      <c r="X101" s="77">
        <v>15</v>
      </c>
      <c r="Y101" s="77">
        <v>16</v>
      </c>
      <c r="Z101" s="77">
        <v>17</v>
      </c>
      <c r="AA101" s="77">
        <v>18</v>
      </c>
      <c r="AB101" s="77">
        <v>19</v>
      </c>
      <c r="AC101" s="77">
        <v>20</v>
      </c>
      <c r="AD101" s="77">
        <v>21</v>
      </c>
      <c r="AE101" s="77">
        <v>22</v>
      </c>
      <c r="AF101" s="77">
        <v>23</v>
      </c>
      <c r="AG101" s="77">
        <v>24</v>
      </c>
      <c r="AH101" s="77" t="s">
        <v>1149</v>
      </c>
      <c r="AI101" s="77" t="s">
        <v>849</v>
      </c>
      <c r="AJ101" s="77" t="s">
        <v>850</v>
      </c>
      <c r="AK101" s="77" t="s">
        <v>851</v>
      </c>
      <c r="AL101" s="77" t="s">
        <v>854</v>
      </c>
    </row>
    <row r="102" spans="1:38" x14ac:dyDescent="0.25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</row>
    <row r="103" spans="1:38" ht="75" x14ac:dyDescent="0.25">
      <c r="A103" s="79">
        <v>1</v>
      </c>
      <c r="B103" s="21" t="s">
        <v>432</v>
      </c>
      <c r="C103" s="21">
        <v>1995</v>
      </c>
      <c r="D103" s="80">
        <v>1999</v>
      </c>
      <c r="E103" s="80">
        <v>1995</v>
      </c>
      <c r="F103" s="21" t="s">
        <v>11</v>
      </c>
      <c r="G103" s="21" t="s">
        <v>33</v>
      </c>
      <c r="H103" s="21" t="s">
        <v>34</v>
      </c>
      <c r="I103" s="21" t="s">
        <v>35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79"/>
      <c r="AI103" s="81">
        <v>119.41000366210938</v>
      </c>
      <c r="AJ103" s="79">
        <f t="shared" ref="AJ103" si="68">SUM(J103:AH105)</f>
        <v>6</v>
      </c>
      <c r="AK103" s="81">
        <f t="shared" ref="AK103" si="69">AI103+AJ103</f>
        <v>125.41000366210938</v>
      </c>
      <c r="AL103" s="81">
        <f t="shared" ref="AL103" si="70">IF( AND(ISNUMBER(AK$103),ISNUMBER(AK103)),(AK103-AK$103)/AK$103*100,"")</f>
        <v>0</v>
      </c>
    </row>
    <row r="104" spans="1:38" x14ac:dyDescent="0.25">
      <c r="A104" s="69"/>
      <c r="B104" s="16" t="s">
        <v>214</v>
      </c>
      <c r="C104" s="16">
        <v>1996</v>
      </c>
      <c r="D104" s="72"/>
      <c r="E104" s="72"/>
      <c r="F104" s="16" t="s">
        <v>18</v>
      </c>
      <c r="G104" s="16" t="s">
        <v>33</v>
      </c>
      <c r="H104" s="16" t="s">
        <v>215</v>
      </c>
      <c r="I104" s="16" t="s">
        <v>216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2</v>
      </c>
      <c r="AE104" s="5">
        <v>0</v>
      </c>
      <c r="AF104" s="5">
        <v>0</v>
      </c>
      <c r="AG104" s="5">
        <v>0</v>
      </c>
      <c r="AH104" s="69"/>
      <c r="AI104" s="66"/>
      <c r="AJ104" s="69"/>
      <c r="AK104" s="66"/>
      <c r="AL104" s="66"/>
    </row>
    <row r="105" spans="1:38" ht="75" x14ac:dyDescent="0.25">
      <c r="A105" s="70"/>
      <c r="B105" s="25" t="s">
        <v>234</v>
      </c>
      <c r="C105" s="25">
        <v>1999</v>
      </c>
      <c r="D105" s="73"/>
      <c r="E105" s="73"/>
      <c r="F105" s="25" t="s">
        <v>18</v>
      </c>
      <c r="G105" s="25" t="s">
        <v>235</v>
      </c>
      <c r="H105" s="25" t="s">
        <v>178</v>
      </c>
      <c r="I105" s="25" t="s">
        <v>179</v>
      </c>
      <c r="J105" s="26">
        <v>0</v>
      </c>
      <c r="K105" s="26">
        <v>0</v>
      </c>
      <c r="L105" s="26">
        <v>0</v>
      </c>
      <c r="M105" s="26">
        <v>0</v>
      </c>
      <c r="N105" s="26">
        <v>2</v>
      </c>
      <c r="O105" s="26">
        <v>2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70"/>
      <c r="AI105" s="74"/>
      <c r="AJ105" s="70"/>
      <c r="AK105" s="74"/>
      <c r="AL105" s="74"/>
    </row>
    <row r="106" spans="1:38" ht="75" x14ac:dyDescent="0.25">
      <c r="A106" s="79">
        <v>2</v>
      </c>
      <c r="B106" s="24" t="s">
        <v>462</v>
      </c>
      <c r="C106" s="24">
        <v>1985</v>
      </c>
      <c r="D106" s="80">
        <v>1994</v>
      </c>
      <c r="E106" s="80">
        <v>1985</v>
      </c>
      <c r="F106" s="24" t="s">
        <v>11</v>
      </c>
      <c r="G106" s="24" t="s">
        <v>33</v>
      </c>
      <c r="H106" s="24" t="s">
        <v>246</v>
      </c>
      <c r="I106" s="24" t="s">
        <v>168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79"/>
      <c r="AI106" s="81">
        <v>123.41999816894531</v>
      </c>
      <c r="AJ106" s="79">
        <f t="shared" ref="AJ106" si="71">SUM(J106:AH108)</f>
        <v>2</v>
      </c>
      <c r="AK106" s="81">
        <f t="shared" ref="AK106" si="72">AI106+AJ106</f>
        <v>125.41999816894531</v>
      </c>
      <c r="AL106" s="81">
        <f t="shared" ref="AL106" si="73">IF( AND(ISNUMBER(AK$106),ISNUMBER(AK106)),(AK106-AK$106)/AK$106*100,"")</f>
        <v>0</v>
      </c>
    </row>
    <row r="107" spans="1:38" ht="75" x14ac:dyDescent="0.25">
      <c r="A107" s="69"/>
      <c r="B107" s="16" t="s">
        <v>166</v>
      </c>
      <c r="C107" s="16">
        <v>1985</v>
      </c>
      <c r="D107" s="72"/>
      <c r="E107" s="72"/>
      <c r="F107" s="16" t="s">
        <v>11</v>
      </c>
      <c r="G107" s="16" t="s">
        <v>33</v>
      </c>
      <c r="H107" s="16" t="s">
        <v>167</v>
      </c>
      <c r="I107" s="16" t="s">
        <v>168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69"/>
      <c r="AI107" s="66"/>
      <c r="AJ107" s="69"/>
      <c r="AK107" s="66"/>
      <c r="AL107" s="66"/>
    </row>
    <row r="108" spans="1:38" ht="30" x14ac:dyDescent="0.25">
      <c r="A108" s="70"/>
      <c r="B108" s="25" t="s">
        <v>343</v>
      </c>
      <c r="C108" s="25">
        <v>1994</v>
      </c>
      <c r="D108" s="73"/>
      <c r="E108" s="73"/>
      <c r="F108" s="25" t="s">
        <v>11</v>
      </c>
      <c r="G108" s="25" t="s">
        <v>12</v>
      </c>
      <c r="H108" s="25" t="s">
        <v>344</v>
      </c>
      <c r="I108" s="25" t="s">
        <v>14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2</v>
      </c>
      <c r="AH108" s="70"/>
      <c r="AI108" s="74"/>
      <c r="AJ108" s="70"/>
      <c r="AK108" s="74"/>
      <c r="AL108" s="74"/>
    </row>
    <row r="109" spans="1:38" ht="45" x14ac:dyDescent="0.25">
      <c r="A109" s="79">
        <v>3</v>
      </c>
      <c r="B109" s="24" t="s">
        <v>268</v>
      </c>
      <c r="C109" s="24">
        <v>1981</v>
      </c>
      <c r="D109" s="80">
        <v>1996</v>
      </c>
      <c r="E109" s="80">
        <v>1981</v>
      </c>
      <c r="F109" s="24" t="s">
        <v>269</v>
      </c>
      <c r="G109" s="24" t="s">
        <v>270</v>
      </c>
      <c r="H109" s="24" t="s">
        <v>271</v>
      </c>
      <c r="I109" s="24" t="s">
        <v>272</v>
      </c>
      <c r="J109" s="2">
        <v>0</v>
      </c>
      <c r="K109" s="2">
        <v>0</v>
      </c>
      <c r="L109" s="2">
        <v>0</v>
      </c>
      <c r="M109" s="2">
        <v>2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79"/>
      <c r="AI109" s="81">
        <v>121.87000274658203</v>
      </c>
      <c r="AJ109" s="79">
        <f t="shared" ref="AJ109" si="74">SUM(J109:AH111)</f>
        <v>4</v>
      </c>
      <c r="AK109" s="81">
        <f t="shared" ref="AK109" si="75">AI109+AJ109</f>
        <v>125.87000274658203</v>
      </c>
      <c r="AL109" s="81">
        <f t="shared" ref="AL109" si="76">IF( AND(ISNUMBER(AK$109),ISNUMBER(AK109)),(AK109-AK$109)/AK$109*100,"")</f>
        <v>0</v>
      </c>
    </row>
    <row r="110" spans="1:38" ht="60" x14ac:dyDescent="0.25">
      <c r="A110" s="69"/>
      <c r="B110" s="16" t="s">
        <v>332</v>
      </c>
      <c r="C110" s="16">
        <v>1995</v>
      </c>
      <c r="D110" s="72"/>
      <c r="E110" s="72"/>
      <c r="F110" s="16" t="s">
        <v>11</v>
      </c>
      <c r="G110" s="16" t="s">
        <v>333</v>
      </c>
      <c r="H110" s="16" t="s">
        <v>334</v>
      </c>
      <c r="I110" s="16" t="s">
        <v>335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2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69"/>
      <c r="AI110" s="66"/>
      <c r="AJ110" s="69"/>
      <c r="AK110" s="66"/>
      <c r="AL110" s="66"/>
    </row>
    <row r="111" spans="1:38" ht="60" x14ac:dyDescent="0.25">
      <c r="A111" s="70"/>
      <c r="B111" s="25" t="s">
        <v>522</v>
      </c>
      <c r="C111" s="25">
        <v>1996</v>
      </c>
      <c r="D111" s="73"/>
      <c r="E111" s="73"/>
      <c r="F111" s="25" t="s">
        <v>11</v>
      </c>
      <c r="G111" s="25" t="s">
        <v>310</v>
      </c>
      <c r="H111" s="25" t="s">
        <v>311</v>
      </c>
      <c r="I111" s="25" t="s">
        <v>312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  <c r="AF111" s="26">
        <v>0</v>
      </c>
      <c r="AG111" s="26">
        <v>0</v>
      </c>
      <c r="AH111" s="70"/>
      <c r="AI111" s="74"/>
      <c r="AJ111" s="70"/>
      <c r="AK111" s="74"/>
      <c r="AL111" s="74"/>
    </row>
    <row r="112" spans="1:38" x14ac:dyDescent="0.25">
      <c r="A112" s="2"/>
      <c r="B112" s="24" t="s">
        <v>454</v>
      </c>
      <c r="C112" s="24">
        <v>1991</v>
      </c>
      <c r="D112" s="24"/>
      <c r="E112" s="24"/>
      <c r="F112" s="24" t="s">
        <v>11</v>
      </c>
      <c r="G112" s="24" t="s">
        <v>49</v>
      </c>
      <c r="H112" s="24" t="s">
        <v>107</v>
      </c>
      <c r="I112" s="24" t="s">
        <v>108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/>
      <c r="AI112" s="2"/>
      <c r="AJ112" s="2"/>
      <c r="AK112" s="2"/>
      <c r="AL112" s="2"/>
    </row>
    <row r="113" spans="1:38" ht="30" x14ac:dyDescent="0.25">
      <c r="A113" s="5"/>
      <c r="B113" s="16" t="s">
        <v>339</v>
      </c>
      <c r="C113" s="16">
        <v>1987</v>
      </c>
      <c r="D113" s="16"/>
      <c r="E113" s="16"/>
      <c r="F113" s="16" t="s">
        <v>11</v>
      </c>
      <c r="G113" s="16" t="s">
        <v>49</v>
      </c>
      <c r="H113" s="16" t="s">
        <v>340</v>
      </c>
      <c r="I113" s="16" t="s">
        <v>341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/>
      <c r="AI113" s="5"/>
      <c r="AJ113" s="5"/>
      <c r="AK113" s="5"/>
      <c r="AL113" s="5"/>
    </row>
    <row r="114" spans="1:38" ht="45" x14ac:dyDescent="0.25">
      <c r="A114" s="84">
        <v>5</v>
      </c>
      <c r="B114" s="16" t="s">
        <v>440</v>
      </c>
      <c r="C114" s="16">
        <v>1995</v>
      </c>
      <c r="D114" s="85">
        <v>1999</v>
      </c>
      <c r="E114" s="85">
        <v>1995</v>
      </c>
      <c r="F114" s="16" t="s">
        <v>11</v>
      </c>
      <c r="G114" s="16" t="s">
        <v>102</v>
      </c>
      <c r="H114" s="16" t="s">
        <v>141</v>
      </c>
      <c r="I114" s="16" t="s">
        <v>104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84"/>
      <c r="AI114" s="83">
        <v>136.21000671386719</v>
      </c>
      <c r="AJ114" s="84">
        <f t="shared" ref="AJ114" si="77">SUM(J114:AH116)</f>
        <v>6</v>
      </c>
      <c r="AK114" s="83">
        <f t="shared" ref="AK114" si="78">AI114+AJ114</f>
        <v>142.21000671386719</v>
      </c>
      <c r="AL114" s="83">
        <f t="shared" ref="AL114" si="79">IF( AND(ISNUMBER(AK$114),ISNUMBER(AK114)),(AK114-AK$114)/AK$114*100,"")</f>
        <v>0</v>
      </c>
    </row>
    <row r="115" spans="1:38" ht="75" x14ac:dyDescent="0.25">
      <c r="A115" s="69"/>
      <c r="B115" s="16" t="s">
        <v>497</v>
      </c>
      <c r="C115" s="16">
        <v>1999</v>
      </c>
      <c r="D115" s="72"/>
      <c r="E115" s="72"/>
      <c r="F115" s="16" t="s">
        <v>18</v>
      </c>
      <c r="G115" s="16" t="s">
        <v>102</v>
      </c>
      <c r="H115" s="16" t="s">
        <v>261</v>
      </c>
      <c r="I115" s="16" t="s">
        <v>142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69"/>
      <c r="AI115" s="66"/>
      <c r="AJ115" s="69"/>
      <c r="AK115" s="66"/>
      <c r="AL115" s="66"/>
    </row>
    <row r="116" spans="1:38" ht="45" x14ac:dyDescent="0.25">
      <c r="A116" s="70"/>
      <c r="B116" s="25" t="s">
        <v>284</v>
      </c>
      <c r="C116" s="25">
        <v>1995</v>
      </c>
      <c r="D116" s="73"/>
      <c r="E116" s="73"/>
      <c r="F116" s="25" t="s">
        <v>11</v>
      </c>
      <c r="G116" s="25" t="s">
        <v>102</v>
      </c>
      <c r="H116" s="25" t="s">
        <v>141</v>
      </c>
      <c r="I116" s="25" t="s">
        <v>104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0</v>
      </c>
      <c r="Y116" s="26">
        <v>0</v>
      </c>
      <c r="Z116" s="26">
        <v>2</v>
      </c>
      <c r="AA116" s="26">
        <v>2</v>
      </c>
      <c r="AB116" s="26">
        <v>0</v>
      </c>
      <c r="AC116" s="26">
        <v>0</v>
      </c>
      <c r="AD116" s="26">
        <v>2</v>
      </c>
      <c r="AE116" s="26">
        <v>0</v>
      </c>
      <c r="AF116" s="26">
        <v>0</v>
      </c>
      <c r="AG116" s="26">
        <v>0</v>
      </c>
      <c r="AH116" s="70"/>
      <c r="AI116" s="74"/>
      <c r="AJ116" s="70"/>
      <c r="AK116" s="74"/>
      <c r="AL116" s="74"/>
    </row>
    <row r="117" spans="1:38" x14ac:dyDescent="0.25">
      <c r="A117" s="79">
        <v>6</v>
      </c>
      <c r="B117" s="24" t="s">
        <v>27</v>
      </c>
      <c r="C117" s="24">
        <v>1997</v>
      </c>
      <c r="D117" s="80">
        <v>1998</v>
      </c>
      <c r="E117" s="80">
        <v>1997</v>
      </c>
      <c r="F117" s="24" t="s">
        <v>18</v>
      </c>
      <c r="G117" s="24" t="s">
        <v>28</v>
      </c>
      <c r="H117" s="24" t="s">
        <v>29</v>
      </c>
      <c r="I117" s="24" t="s">
        <v>30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2</v>
      </c>
      <c r="AD117" s="2">
        <v>0</v>
      </c>
      <c r="AE117" s="2">
        <v>0</v>
      </c>
      <c r="AF117" s="2">
        <v>0</v>
      </c>
      <c r="AG117" s="2">
        <v>0</v>
      </c>
      <c r="AH117" s="79"/>
      <c r="AI117" s="81">
        <v>133.08000183105469</v>
      </c>
      <c r="AJ117" s="79">
        <f t="shared" ref="AJ117" si="80">SUM(J117:AH119)</f>
        <v>10</v>
      </c>
      <c r="AK117" s="81">
        <f t="shared" ref="AK117" si="81">AI117+AJ117</f>
        <v>143.08000183105469</v>
      </c>
      <c r="AL117" s="81">
        <f t="shared" ref="AL117" si="82">IF( AND(ISNUMBER(AK$117),ISNUMBER(AK117)),(AK117-AK$117)/AK$117*100,"")</f>
        <v>0</v>
      </c>
    </row>
    <row r="118" spans="1:38" ht="45" x14ac:dyDescent="0.25">
      <c r="A118" s="69"/>
      <c r="B118" s="16" t="s">
        <v>57</v>
      </c>
      <c r="C118" s="16">
        <v>1998</v>
      </c>
      <c r="D118" s="72"/>
      <c r="E118" s="72"/>
      <c r="F118" s="16" t="s">
        <v>18</v>
      </c>
      <c r="G118" s="16" t="s">
        <v>28</v>
      </c>
      <c r="H118" s="16" t="s">
        <v>58</v>
      </c>
      <c r="I118" s="16" t="s">
        <v>59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2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69"/>
      <c r="AI118" s="66"/>
      <c r="AJ118" s="69"/>
      <c r="AK118" s="66"/>
      <c r="AL118" s="66"/>
    </row>
    <row r="119" spans="1:38" ht="45" x14ac:dyDescent="0.25">
      <c r="A119" s="70"/>
      <c r="B119" s="25" t="s">
        <v>430</v>
      </c>
      <c r="C119" s="25">
        <v>1998</v>
      </c>
      <c r="D119" s="73"/>
      <c r="E119" s="73"/>
      <c r="F119" s="25" t="s">
        <v>18</v>
      </c>
      <c r="G119" s="25" t="s">
        <v>28</v>
      </c>
      <c r="H119" s="25" t="s">
        <v>58</v>
      </c>
      <c r="I119" s="25" t="s">
        <v>59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0</v>
      </c>
      <c r="Z119" s="26">
        <v>0</v>
      </c>
      <c r="AA119" s="26">
        <v>0</v>
      </c>
      <c r="AB119" s="26">
        <v>0</v>
      </c>
      <c r="AC119" s="26">
        <v>2</v>
      </c>
      <c r="AD119" s="26">
        <v>0</v>
      </c>
      <c r="AE119" s="26">
        <v>0</v>
      </c>
      <c r="AF119" s="26">
        <v>2</v>
      </c>
      <c r="AG119" s="26">
        <v>2</v>
      </c>
      <c r="AH119" s="70"/>
      <c r="AI119" s="74"/>
      <c r="AJ119" s="70"/>
      <c r="AK119" s="74"/>
      <c r="AL119" s="74"/>
    </row>
    <row r="120" spans="1:38" ht="30" x14ac:dyDescent="0.25">
      <c r="A120" s="79">
        <v>7</v>
      </c>
      <c r="B120" s="24" t="s">
        <v>10</v>
      </c>
      <c r="C120" s="24">
        <v>1995</v>
      </c>
      <c r="D120" s="80">
        <v>1995</v>
      </c>
      <c r="E120" s="80">
        <v>1991</v>
      </c>
      <c r="F120" s="24" t="s">
        <v>11</v>
      </c>
      <c r="G120" s="24" t="s">
        <v>12</v>
      </c>
      <c r="H120" s="24" t="s">
        <v>13</v>
      </c>
      <c r="I120" s="24" t="s">
        <v>14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2</v>
      </c>
      <c r="AD120" s="2">
        <v>2</v>
      </c>
      <c r="AE120" s="2">
        <v>2</v>
      </c>
      <c r="AF120" s="2">
        <v>0</v>
      </c>
      <c r="AG120" s="2">
        <v>0</v>
      </c>
      <c r="AH120" s="79"/>
      <c r="AI120" s="81">
        <v>137.69000244140625</v>
      </c>
      <c r="AJ120" s="79">
        <f t="shared" ref="AJ120" si="83">SUM(J120:AH122)</f>
        <v>14</v>
      </c>
      <c r="AK120" s="81">
        <f t="shared" ref="AK120" si="84">AI120+AJ120</f>
        <v>151.69000244140625</v>
      </c>
      <c r="AL120" s="81">
        <f t="shared" ref="AL120" si="85">IF( AND(ISNUMBER(AK$120),ISNUMBER(AK120)),(AK120-AK$120)/AK$120*100,"")</f>
        <v>0</v>
      </c>
    </row>
    <row r="121" spans="1:38" ht="30" x14ac:dyDescent="0.25">
      <c r="A121" s="69"/>
      <c r="B121" s="16" t="s">
        <v>114</v>
      </c>
      <c r="C121" s="16">
        <v>1994</v>
      </c>
      <c r="D121" s="72"/>
      <c r="E121" s="72"/>
      <c r="F121" s="16" t="s">
        <v>11</v>
      </c>
      <c r="G121" s="16" t="s">
        <v>12</v>
      </c>
      <c r="H121" s="16" t="s">
        <v>13</v>
      </c>
      <c r="I121" s="16" t="s">
        <v>14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2</v>
      </c>
      <c r="AD121" s="5">
        <v>0</v>
      </c>
      <c r="AE121" s="5">
        <v>0</v>
      </c>
      <c r="AF121" s="5">
        <v>0</v>
      </c>
      <c r="AG121" s="5">
        <v>0</v>
      </c>
      <c r="AH121" s="69"/>
      <c r="AI121" s="66"/>
      <c r="AJ121" s="69"/>
      <c r="AK121" s="66"/>
      <c r="AL121" s="66"/>
    </row>
    <row r="122" spans="1:38" ht="75" x14ac:dyDescent="0.25">
      <c r="A122" s="70"/>
      <c r="B122" s="25" t="s">
        <v>520</v>
      </c>
      <c r="C122" s="25">
        <v>1991</v>
      </c>
      <c r="D122" s="73"/>
      <c r="E122" s="73"/>
      <c r="F122" s="25" t="s">
        <v>11</v>
      </c>
      <c r="G122" s="25" t="s">
        <v>33</v>
      </c>
      <c r="H122" s="25" t="s">
        <v>246</v>
      </c>
      <c r="I122" s="25" t="s">
        <v>493</v>
      </c>
      <c r="J122" s="26">
        <v>0</v>
      </c>
      <c r="K122" s="26">
        <v>0</v>
      </c>
      <c r="L122" s="26">
        <v>2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2</v>
      </c>
      <c r="AD122" s="26">
        <v>0</v>
      </c>
      <c r="AE122" s="26">
        <v>0</v>
      </c>
      <c r="AF122" s="26">
        <v>0</v>
      </c>
      <c r="AG122" s="26">
        <v>2</v>
      </c>
      <c r="AH122" s="70"/>
      <c r="AI122" s="74"/>
      <c r="AJ122" s="70"/>
      <c r="AK122" s="74"/>
      <c r="AL122" s="74"/>
    </row>
    <row r="123" spans="1:38" ht="60" x14ac:dyDescent="0.25">
      <c r="A123" s="79">
        <v>8</v>
      </c>
      <c r="B123" s="24" t="s">
        <v>101</v>
      </c>
      <c r="C123" s="24">
        <v>1997</v>
      </c>
      <c r="D123" s="80">
        <v>2000</v>
      </c>
      <c r="E123" s="80">
        <v>1985</v>
      </c>
      <c r="F123" s="24" t="s">
        <v>18</v>
      </c>
      <c r="G123" s="24" t="s">
        <v>102</v>
      </c>
      <c r="H123" s="24" t="s">
        <v>103</v>
      </c>
      <c r="I123" s="24" t="s">
        <v>104</v>
      </c>
      <c r="J123" s="2">
        <v>0</v>
      </c>
      <c r="K123" s="2">
        <v>0</v>
      </c>
      <c r="L123" s="2">
        <v>2</v>
      </c>
      <c r="M123" s="2">
        <v>0</v>
      </c>
      <c r="N123" s="2">
        <v>2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2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2</v>
      </c>
      <c r="AG123" s="2">
        <v>2</v>
      </c>
      <c r="AH123" s="79"/>
      <c r="AI123" s="81">
        <v>139.05999755859375</v>
      </c>
      <c r="AJ123" s="79">
        <f t="shared" ref="AJ123" si="86">SUM(J123:AH125)</f>
        <v>20</v>
      </c>
      <c r="AK123" s="81">
        <f t="shared" ref="AK123" si="87">AI123+AJ123</f>
        <v>159.05999755859375</v>
      </c>
      <c r="AL123" s="81">
        <f t="shared" ref="AL123" si="88">IF( AND(ISNUMBER(AK$123),ISNUMBER(AK123)),(AK123-AK$123)/AK$123*100,"")</f>
        <v>0</v>
      </c>
    </row>
    <row r="124" spans="1:38" x14ac:dyDescent="0.25">
      <c r="A124" s="69"/>
      <c r="B124" s="16" t="s">
        <v>106</v>
      </c>
      <c r="C124" s="16">
        <v>1995</v>
      </c>
      <c r="D124" s="72"/>
      <c r="E124" s="72"/>
      <c r="F124" s="16" t="s">
        <v>18</v>
      </c>
      <c r="G124" s="16" t="s">
        <v>49</v>
      </c>
      <c r="H124" s="16" t="s">
        <v>107</v>
      </c>
      <c r="I124" s="16" t="s">
        <v>108</v>
      </c>
      <c r="J124" s="5">
        <v>0</v>
      </c>
      <c r="K124" s="5">
        <v>2</v>
      </c>
      <c r="L124" s="5">
        <v>2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2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69"/>
      <c r="AI124" s="66"/>
      <c r="AJ124" s="69"/>
      <c r="AK124" s="66"/>
      <c r="AL124" s="66"/>
    </row>
    <row r="125" spans="1:38" ht="30" x14ac:dyDescent="0.25">
      <c r="A125" s="69"/>
      <c r="B125" s="25" t="s">
        <v>187</v>
      </c>
      <c r="C125" s="25">
        <v>2000</v>
      </c>
      <c r="D125" s="72"/>
      <c r="E125" s="72"/>
      <c r="F125" s="25">
        <v>1</v>
      </c>
      <c r="G125" s="25" t="s">
        <v>49</v>
      </c>
      <c r="H125" s="25" t="s">
        <v>83</v>
      </c>
      <c r="I125" s="25" t="s">
        <v>84</v>
      </c>
      <c r="J125" s="26">
        <v>0</v>
      </c>
      <c r="K125" s="26">
        <v>0</v>
      </c>
      <c r="L125" s="26">
        <v>2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2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69"/>
      <c r="AI125" s="66"/>
      <c r="AJ125" s="69"/>
      <c r="AK125" s="66"/>
      <c r="AL125" s="66"/>
    </row>
    <row r="126" spans="1:38" ht="60" x14ac:dyDescent="0.25">
      <c r="A126" s="70"/>
      <c r="B126" s="27" t="s">
        <v>240</v>
      </c>
      <c r="C126" s="27">
        <v>2000</v>
      </c>
      <c r="D126" s="73"/>
      <c r="E126" s="73"/>
      <c r="F126" s="27" t="s">
        <v>18</v>
      </c>
      <c r="G126" s="27" t="s">
        <v>241</v>
      </c>
      <c r="H126" s="27" t="s">
        <v>242</v>
      </c>
      <c r="I126" s="27" t="s">
        <v>243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2</v>
      </c>
      <c r="AA126" s="11">
        <v>0</v>
      </c>
      <c r="AB126" s="11">
        <v>0</v>
      </c>
      <c r="AC126" s="11">
        <v>0</v>
      </c>
      <c r="AD126" s="11">
        <v>0</v>
      </c>
      <c r="AE126" s="11">
        <v>2</v>
      </c>
      <c r="AF126" s="11">
        <v>0</v>
      </c>
      <c r="AG126" s="11">
        <v>0</v>
      </c>
      <c r="AH126" s="70"/>
      <c r="AI126" s="74"/>
      <c r="AJ126" s="70"/>
      <c r="AK126" s="74"/>
      <c r="AL126" s="74"/>
    </row>
    <row r="127" spans="1:38" ht="75" x14ac:dyDescent="0.25">
      <c r="A127" s="79">
        <v>10</v>
      </c>
      <c r="B127" s="24" t="s">
        <v>375</v>
      </c>
      <c r="C127" s="24">
        <v>1995</v>
      </c>
      <c r="D127" s="80">
        <v>1996</v>
      </c>
      <c r="E127" s="80">
        <v>1995</v>
      </c>
      <c r="F127" s="24" t="s">
        <v>11</v>
      </c>
      <c r="G127" s="24" t="s">
        <v>87</v>
      </c>
      <c r="H127" s="24" t="s">
        <v>88</v>
      </c>
      <c r="I127" s="24" t="s">
        <v>89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2</v>
      </c>
      <c r="AD127" s="2">
        <v>2</v>
      </c>
      <c r="AE127" s="2">
        <v>0</v>
      </c>
      <c r="AF127" s="2">
        <v>0</v>
      </c>
      <c r="AG127" s="2">
        <v>0</v>
      </c>
      <c r="AH127" s="79"/>
      <c r="AI127" s="81">
        <v>130.30000305175781</v>
      </c>
      <c r="AJ127" s="79">
        <f t="shared" ref="AJ127" si="89">SUM(J127:AH129)</f>
        <v>60</v>
      </c>
      <c r="AK127" s="81">
        <f t="shared" ref="AK127" si="90">AI127+AJ127</f>
        <v>190.30000305175781</v>
      </c>
      <c r="AL127" s="81">
        <f t="shared" ref="AL127" si="91">IF( AND(ISNUMBER(AK$127),ISNUMBER(AK127)),(AK127-AK$127)/AK$127*100,"")</f>
        <v>0</v>
      </c>
    </row>
    <row r="128" spans="1:38" ht="60" x14ac:dyDescent="0.25">
      <c r="A128" s="69"/>
      <c r="B128" s="16" t="s">
        <v>309</v>
      </c>
      <c r="C128" s="16">
        <v>1996</v>
      </c>
      <c r="D128" s="72"/>
      <c r="E128" s="72"/>
      <c r="F128" s="16" t="s">
        <v>11</v>
      </c>
      <c r="G128" s="16" t="s">
        <v>310</v>
      </c>
      <c r="H128" s="16" t="s">
        <v>311</v>
      </c>
      <c r="I128" s="16" t="s">
        <v>312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2</v>
      </c>
      <c r="AD128" s="5">
        <v>0</v>
      </c>
      <c r="AE128" s="5">
        <v>0</v>
      </c>
      <c r="AF128" s="5">
        <v>0</v>
      </c>
      <c r="AG128" s="5">
        <v>0</v>
      </c>
      <c r="AH128" s="69"/>
      <c r="AI128" s="66"/>
      <c r="AJ128" s="69"/>
      <c r="AK128" s="66"/>
      <c r="AL128" s="66"/>
    </row>
    <row r="129" spans="1:38" ht="75" x14ac:dyDescent="0.25">
      <c r="A129" s="70"/>
      <c r="B129" s="25" t="s">
        <v>86</v>
      </c>
      <c r="C129" s="25">
        <v>1995</v>
      </c>
      <c r="D129" s="73"/>
      <c r="E129" s="73"/>
      <c r="F129" s="25" t="s">
        <v>11</v>
      </c>
      <c r="G129" s="25" t="s">
        <v>87</v>
      </c>
      <c r="H129" s="25" t="s">
        <v>88</v>
      </c>
      <c r="I129" s="25" t="s">
        <v>89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2</v>
      </c>
      <c r="S129" s="26">
        <v>0</v>
      </c>
      <c r="T129" s="26">
        <v>0</v>
      </c>
      <c r="U129" s="26">
        <v>0</v>
      </c>
      <c r="V129" s="26">
        <v>2</v>
      </c>
      <c r="W129" s="26">
        <v>0</v>
      </c>
      <c r="X129" s="26">
        <v>0</v>
      </c>
      <c r="Y129" s="26">
        <v>0</v>
      </c>
      <c r="Z129" s="26">
        <v>0</v>
      </c>
      <c r="AA129" s="26">
        <v>0</v>
      </c>
      <c r="AB129" s="26">
        <v>0</v>
      </c>
      <c r="AC129" s="26">
        <v>50</v>
      </c>
      <c r="AD129" s="26">
        <v>0</v>
      </c>
      <c r="AE129" s="26">
        <v>0</v>
      </c>
      <c r="AF129" s="26">
        <v>0</v>
      </c>
      <c r="AG129" s="26">
        <v>0</v>
      </c>
      <c r="AH129" s="70"/>
      <c r="AI129" s="74"/>
      <c r="AJ129" s="70"/>
      <c r="AK129" s="74"/>
      <c r="AL129" s="74"/>
    </row>
    <row r="130" spans="1:38" ht="75" x14ac:dyDescent="0.25">
      <c r="A130" s="79">
        <v>11</v>
      </c>
      <c r="B130" s="24" t="s">
        <v>427</v>
      </c>
      <c r="C130" s="24">
        <v>1993</v>
      </c>
      <c r="D130" s="80">
        <v>1997</v>
      </c>
      <c r="E130" s="80">
        <v>1993</v>
      </c>
      <c r="F130" s="24" t="s">
        <v>11</v>
      </c>
      <c r="G130" s="24" t="s">
        <v>150</v>
      </c>
      <c r="H130" s="24" t="s">
        <v>428</v>
      </c>
      <c r="I130" s="24" t="s">
        <v>152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79"/>
      <c r="AI130" s="81">
        <v>145.35000610351563</v>
      </c>
      <c r="AJ130" s="79">
        <f t="shared" ref="AJ130" si="92">SUM(J130:AH132)</f>
        <v>6</v>
      </c>
      <c r="AK130" s="81">
        <f t="shared" ref="AK130" si="93">AI130+AJ130</f>
        <v>151.35000610351563</v>
      </c>
      <c r="AL130" s="81">
        <f t="shared" ref="AL130" si="94">IF( AND(ISNUMBER(AK$130),ISNUMBER(AK130)),(AK130-AK$130)/AK$130*100,"")</f>
        <v>0</v>
      </c>
    </row>
    <row r="131" spans="1:38" ht="75" x14ac:dyDescent="0.25">
      <c r="A131" s="69"/>
      <c r="B131" s="16" t="s">
        <v>149</v>
      </c>
      <c r="C131" s="16">
        <v>1997</v>
      </c>
      <c r="D131" s="72"/>
      <c r="E131" s="72"/>
      <c r="F131" s="16" t="s">
        <v>18</v>
      </c>
      <c r="G131" s="16" t="s">
        <v>150</v>
      </c>
      <c r="H131" s="16" t="s">
        <v>151</v>
      </c>
      <c r="I131" s="16" t="s">
        <v>152</v>
      </c>
      <c r="J131" s="5">
        <v>0</v>
      </c>
      <c r="K131" s="5">
        <v>0</v>
      </c>
      <c r="L131" s="5">
        <v>2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2</v>
      </c>
      <c r="AH131" s="69"/>
      <c r="AI131" s="66"/>
      <c r="AJ131" s="69"/>
      <c r="AK131" s="66"/>
      <c r="AL131" s="66"/>
    </row>
    <row r="132" spans="1:38" ht="75" x14ac:dyDescent="0.25">
      <c r="A132" s="70"/>
      <c r="B132" s="25" t="s">
        <v>232</v>
      </c>
      <c r="C132" s="25">
        <v>1995</v>
      </c>
      <c r="D132" s="73"/>
      <c r="E132" s="73"/>
      <c r="F132" s="25" t="s">
        <v>18</v>
      </c>
      <c r="G132" s="25" t="s">
        <v>150</v>
      </c>
      <c r="H132" s="25" t="s">
        <v>151</v>
      </c>
      <c r="I132" s="25" t="s">
        <v>152</v>
      </c>
      <c r="J132" s="26">
        <v>0</v>
      </c>
      <c r="K132" s="26">
        <v>0</v>
      </c>
      <c r="L132" s="26">
        <v>2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70"/>
      <c r="AI132" s="74"/>
      <c r="AJ132" s="70"/>
      <c r="AK132" s="74"/>
      <c r="AL132" s="74"/>
    </row>
    <row r="133" spans="1:38" ht="30" x14ac:dyDescent="0.25">
      <c r="A133" s="79">
        <v>12</v>
      </c>
      <c r="B133" s="24" t="s">
        <v>82</v>
      </c>
      <c r="C133" s="24">
        <v>1999</v>
      </c>
      <c r="D133" s="80">
        <v>2000</v>
      </c>
      <c r="E133" s="80">
        <v>1999</v>
      </c>
      <c r="F133" s="24" t="s">
        <v>18</v>
      </c>
      <c r="G133" s="24" t="s">
        <v>49</v>
      </c>
      <c r="H133" s="24" t="s">
        <v>83</v>
      </c>
      <c r="I133" s="24" t="s">
        <v>84</v>
      </c>
      <c r="J133" s="2">
        <v>0</v>
      </c>
      <c r="K133" s="2">
        <v>2</v>
      </c>
      <c r="L133" s="2">
        <v>0</v>
      </c>
      <c r="M133" s="2">
        <v>2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2</v>
      </c>
      <c r="Y133" s="2">
        <v>0</v>
      </c>
      <c r="Z133" s="2">
        <v>2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2</v>
      </c>
      <c r="AH133" s="79"/>
      <c r="AI133" s="81">
        <v>206.14999389648438</v>
      </c>
      <c r="AJ133" s="79">
        <f t="shared" ref="AJ133" si="95">SUM(J133:AH135)</f>
        <v>20</v>
      </c>
      <c r="AK133" s="81">
        <f t="shared" ref="AK133" si="96">AI133+AJ133</f>
        <v>226.14999389648438</v>
      </c>
      <c r="AL133" s="81">
        <f t="shared" ref="AL133" si="97">IF( AND(ISNUMBER(AK$133),ISNUMBER(AK133)),(AK133-AK$133)/AK$133*100,"")</f>
        <v>0</v>
      </c>
    </row>
    <row r="134" spans="1:38" ht="60" x14ac:dyDescent="0.25">
      <c r="A134" s="69"/>
      <c r="B134" s="16" t="s">
        <v>384</v>
      </c>
      <c r="C134" s="16">
        <v>2000</v>
      </c>
      <c r="D134" s="72"/>
      <c r="E134" s="72"/>
      <c r="F134" s="16" t="s">
        <v>18</v>
      </c>
      <c r="G134" s="16" t="s">
        <v>241</v>
      </c>
      <c r="H134" s="16" t="s">
        <v>242</v>
      </c>
      <c r="I134" s="16" t="s">
        <v>243</v>
      </c>
      <c r="J134" s="5">
        <v>0</v>
      </c>
      <c r="K134" s="5">
        <v>0</v>
      </c>
      <c r="L134" s="5">
        <v>0</v>
      </c>
      <c r="M134" s="5">
        <v>2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2</v>
      </c>
      <c r="AH134" s="69"/>
      <c r="AI134" s="66"/>
      <c r="AJ134" s="69"/>
      <c r="AK134" s="66"/>
      <c r="AL134" s="66"/>
    </row>
    <row r="135" spans="1:38" ht="30" x14ac:dyDescent="0.25">
      <c r="A135" s="69"/>
      <c r="B135" s="25" t="s">
        <v>52</v>
      </c>
      <c r="C135" s="25">
        <v>1998</v>
      </c>
      <c r="D135" s="72"/>
      <c r="E135" s="72"/>
      <c r="F135" s="25" t="s">
        <v>18</v>
      </c>
      <c r="G135" s="25" t="s">
        <v>53</v>
      </c>
      <c r="H135" s="25" t="s">
        <v>54</v>
      </c>
      <c r="I135" s="25" t="s">
        <v>55</v>
      </c>
      <c r="J135" s="26">
        <v>0</v>
      </c>
      <c r="K135" s="26">
        <v>0</v>
      </c>
      <c r="L135" s="26">
        <v>2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2</v>
      </c>
      <c r="AB135" s="26">
        <v>0</v>
      </c>
      <c r="AC135" s="26">
        <v>2</v>
      </c>
      <c r="AD135" s="26">
        <v>0</v>
      </c>
      <c r="AE135" s="26">
        <v>0</v>
      </c>
      <c r="AF135" s="26">
        <v>0</v>
      </c>
      <c r="AG135" s="26">
        <v>0</v>
      </c>
      <c r="AH135" s="69"/>
      <c r="AI135" s="66"/>
      <c r="AJ135" s="69"/>
      <c r="AK135" s="66"/>
      <c r="AL135" s="66"/>
    </row>
    <row r="136" spans="1:38" ht="45" x14ac:dyDescent="0.25">
      <c r="A136" s="69"/>
      <c r="B136" s="24" t="s">
        <v>203</v>
      </c>
      <c r="C136" s="24">
        <v>2000</v>
      </c>
      <c r="D136" s="72"/>
      <c r="E136" s="72"/>
      <c r="F136" s="24">
        <v>1</v>
      </c>
      <c r="G136" s="24" t="s">
        <v>204</v>
      </c>
      <c r="H136" s="24" t="s">
        <v>205</v>
      </c>
      <c r="I136" s="24" t="s">
        <v>206</v>
      </c>
      <c r="J136" s="2">
        <v>0</v>
      </c>
      <c r="K136" s="2">
        <v>0</v>
      </c>
      <c r="L136" s="2">
        <v>2</v>
      </c>
      <c r="M136" s="2">
        <v>0</v>
      </c>
      <c r="N136" s="2">
        <v>0</v>
      </c>
      <c r="O136" s="2">
        <v>0</v>
      </c>
      <c r="P136" s="2">
        <v>0</v>
      </c>
      <c r="Q136" s="2">
        <v>2</v>
      </c>
      <c r="R136" s="2">
        <v>0</v>
      </c>
      <c r="S136" s="2">
        <v>2</v>
      </c>
      <c r="T136" s="2">
        <v>0</v>
      </c>
      <c r="U136" s="2">
        <v>0</v>
      </c>
      <c r="V136" s="2">
        <v>2</v>
      </c>
      <c r="W136" s="2">
        <v>0</v>
      </c>
      <c r="X136" s="2">
        <v>2</v>
      </c>
      <c r="Y136" s="2">
        <v>0</v>
      </c>
      <c r="Z136" s="2">
        <v>2</v>
      </c>
      <c r="AA136" s="2">
        <v>0</v>
      </c>
      <c r="AB136" s="2">
        <v>0</v>
      </c>
      <c r="AC136" s="2">
        <v>0</v>
      </c>
      <c r="AD136" s="2">
        <v>2</v>
      </c>
      <c r="AE136" s="2">
        <v>0</v>
      </c>
      <c r="AF136" s="2">
        <v>0</v>
      </c>
      <c r="AG136" s="2">
        <v>0</v>
      </c>
      <c r="AH136" s="69"/>
      <c r="AI136" s="66"/>
      <c r="AJ136" s="69"/>
      <c r="AK136" s="66"/>
      <c r="AL136" s="66"/>
    </row>
    <row r="137" spans="1:38" ht="60" x14ac:dyDescent="0.25">
      <c r="A137" s="70"/>
      <c r="B137" s="25" t="s">
        <v>307</v>
      </c>
      <c r="C137" s="25">
        <v>2000</v>
      </c>
      <c r="D137" s="73"/>
      <c r="E137" s="73"/>
      <c r="F137" s="25">
        <v>1</v>
      </c>
      <c r="G137" s="25" t="s">
        <v>204</v>
      </c>
      <c r="H137" s="25" t="s">
        <v>205</v>
      </c>
      <c r="I137" s="25" t="s">
        <v>226</v>
      </c>
      <c r="J137" s="26">
        <v>0</v>
      </c>
      <c r="K137" s="26">
        <v>0</v>
      </c>
      <c r="L137" s="26">
        <v>2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2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2</v>
      </c>
      <c r="AD137" s="26">
        <v>0</v>
      </c>
      <c r="AE137" s="26">
        <v>0</v>
      </c>
      <c r="AF137" s="26">
        <v>0</v>
      </c>
      <c r="AG137" s="26">
        <v>2</v>
      </c>
      <c r="AH137" s="70"/>
      <c r="AI137" s="74"/>
      <c r="AJ137" s="70"/>
      <c r="AK137" s="74"/>
      <c r="AL137" s="74"/>
    </row>
    <row r="138" spans="1:38" ht="30" x14ac:dyDescent="0.25">
      <c r="A138" s="79">
        <v>14</v>
      </c>
      <c r="B138" s="24" t="s">
        <v>484</v>
      </c>
      <c r="C138" s="24">
        <v>1990</v>
      </c>
      <c r="D138" s="80">
        <v>1990</v>
      </c>
      <c r="E138" s="80">
        <v>1984</v>
      </c>
      <c r="F138" s="24" t="s">
        <v>11</v>
      </c>
      <c r="G138" s="24" t="s">
        <v>49</v>
      </c>
      <c r="H138" s="24" t="s">
        <v>481</v>
      </c>
      <c r="I138" s="24" t="s">
        <v>341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2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2</v>
      </c>
      <c r="AG138" s="2">
        <v>0</v>
      </c>
      <c r="AH138" s="79"/>
      <c r="AI138" s="81">
        <v>143.77999877929688</v>
      </c>
      <c r="AJ138" s="79">
        <f t="shared" ref="AJ138" si="98">SUM(J138:AH140)</f>
        <v>116</v>
      </c>
      <c r="AK138" s="81">
        <f t="shared" ref="AK138" si="99">AI138+AJ138</f>
        <v>259.77999877929688</v>
      </c>
      <c r="AL138" s="81">
        <f t="shared" ref="AL138" si="100">IF( AND(ISNUMBER(AK$138),ISNUMBER(AK138)),(AK138-AK$138)/AK$138*100,"")</f>
        <v>0</v>
      </c>
    </row>
    <row r="139" spans="1:38" ht="30" x14ac:dyDescent="0.25">
      <c r="A139" s="69"/>
      <c r="B139" s="16" t="s">
        <v>480</v>
      </c>
      <c r="C139" s="16">
        <v>1990</v>
      </c>
      <c r="D139" s="72"/>
      <c r="E139" s="72"/>
      <c r="F139" s="16" t="s">
        <v>11</v>
      </c>
      <c r="G139" s="16" t="s">
        <v>49</v>
      </c>
      <c r="H139" s="16" t="s">
        <v>481</v>
      </c>
      <c r="I139" s="16" t="s">
        <v>482</v>
      </c>
      <c r="J139" s="5">
        <v>0</v>
      </c>
      <c r="K139" s="5">
        <v>0</v>
      </c>
      <c r="L139" s="5">
        <v>0</v>
      </c>
      <c r="M139" s="5">
        <v>2</v>
      </c>
      <c r="N139" s="5">
        <v>0</v>
      </c>
      <c r="O139" s="5">
        <v>0</v>
      </c>
      <c r="P139" s="5">
        <v>0</v>
      </c>
      <c r="Q139" s="5">
        <v>0</v>
      </c>
      <c r="R139" s="5">
        <v>2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50</v>
      </c>
      <c r="AA139" s="5">
        <v>50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2</v>
      </c>
      <c r="AH139" s="69"/>
      <c r="AI139" s="66"/>
      <c r="AJ139" s="69"/>
      <c r="AK139" s="66"/>
      <c r="AL139" s="66"/>
    </row>
    <row r="140" spans="1:38" x14ac:dyDescent="0.25">
      <c r="A140" s="70"/>
      <c r="B140" s="25" t="s">
        <v>48</v>
      </c>
      <c r="C140" s="25">
        <v>1984</v>
      </c>
      <c r="D140" s="73"/>
      <c r="E140" s="73"/>
      <c r="F140" s="25" t="s">
        <v>11</v>
      </c>
      <c r="G140" s="25" t="s">
        <v>49</v>
      </c>
      <c r="H140" s="25" t="s">
        <v>50</v>
      </c>
      <c r="I140" s="25"/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26">
        <v>2</v>
      </c>
      <c r="Y140" s="26">
        <v>0</v>
      </c>
      <c r="Z140" s="26">
        <v>0</v>
      </c>
      <c r="AA140" s="26">
        <v>0</v>
      </c>
      <c r="AB140" s="26">
        <v>0</v>
      </c>
      <c r="AC140" s="26">
        <v>2</v>
      </c>
      <c r="AD140" s="26">
        <v>0</v>
      </c>
      <c r="AE140" s="26">
        <v>0</v>
      </c>
      <c r="AF140" s="26">
        <v>0</v>
      </c>
      <c r="AG140" s="26">
        <v>2</v>
      </c>
      <c r="AH140" s="70"/>
      <c r="AI140" s="74"/>
      <c r="AJ140" s="70"/>
      <c r="AK140" s="74"/>
      <c r="AL140" s="74"/>
    </row>
    <row r="141" spans="1:38" ht="90" x14ac:dyDescent="0.25">
      <c r="A141" s="79">
        <v>15</v>
      </c>
      <c r="B141" s="24" t="s">
        <v>292</v>
      </c>
      <c r="C141" s="24">
        <v>1996</v>
      </c>
      <c r="D141" s="80">
        <v>1999</v>
      </c>
      <c r="E141" s="80">
        <v>1996</v>
      </c>
      <c r="F141" s="24" t="s">
        <v>11</v>
      </c>
      <c r="G141" s="24" t="s">
        <v>120</v>
      </c>
      <c r="H141" s="24" t="s">
        <v>293</v>
      </c>
      <c r="I141" s="24" t="s">
        <v>294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79"/>
      <c r="AI141" s="81">
        <v>171.77000427246094</v>
      </c>
      <c r="AJ141" s="79">
        <f t="shared" ref="AJ141" si="101">SUM(J141:AH143)</f>
        <v>108</v>
      </c>
      <c r="AK141" s="81">
        <f t="shared" ref="AK141" si="102">AI141+AJ141</f>
        <v>279.77000427246094</v>
      </c>
      <c r="AL141" s="81">
        <f t="shared" ref="AL141" si="103">IF( AND(ISNUMBER(AK$141),ISNUMBER(AK141)),(AK141-AK$141)/AK$141*100,"")</f>
        <v>0</v>
      </c>
    </row>
    <row r="142" spans="1:38" ht="45" x14ac:dyDescent="0.25">
      <c r="A142" s="69"/>
      <c r="B142" s="16" t="s">
        <v>124</v>
      </c>
      <c r="C142" s="16">
        <v>1998</v>
      </c>
      <c r="D142" s="72"/>
      <c r="E142" s="72"/>
      <c r="F142" s="16" t="s">
        <v>18</v>
      </c>
      <c r="G142" s="16" t="s">
        <v>120</v>
      </c>
      <c r="H142" s="16" t="s">
        <v>125</v>
      </c>
      <c r="I142" s="16" t="s">
        <v>122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2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69"/>
      <c r="AI142" s="66"/>
      <c r="AJ142" s="69"/>
      <c r="AK142" s="66"/>
      <c r="AL142" s="66"/>
    </row>
    <row r="143" spans="1:38" ht="45" x14ac:dyDescent="0.25">
      <c r="A143" s="70"/>
      <c r="B143" s="25" t="s">
        <v>127</v>
      </c>
      <c r="C143" s="25">
        <v>1999</v>
      </c>
      <c r="D143" s="73"/>
      <c r="E143" s="73"/>
      <c r="F143" s="25" t="s">
        <v>18</v>
      </c>
      <c r="G143" s="25" t="s">
        <v>120</v>
      </c>
      <c r="H143" s="25" t="s">
        <v>128</v>
      </c>
      <c r="I143" s="25" t="s">
        <v>129</v>
      </c>
      <c r="J143" s="26">
        <v>0</v>
      </c>
      <c r="K143" s="26">
        <v>0</v>
      </c>
      <c r="L143" s="26">
        <v>0</v>
      </c>
      <c r="M143" s="26">
        <v>0</v>
      </c>
      <c r="N143" s="26">
        <v>50</v>
      </c>
      <c r="O143" s="26">
        <v>2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26">
        <v>2</v>
      </c>
      <c r="AA143" s="26">
        <v>2</v>
      </c>
      <c r="AB143" s="26">
        <v>0</v>
      </c>
      <c r="AC143" s="26">
        <v>0</v>
      </c>
      <c r="AD143" s="26">
        <v>0</v>
      </c>
      <c r="AE143" s="26">
        <v>0</v>
      </c>
      <c r="AF143" s="26">
        <v>0</v>
      </c>
      <c r="AG143" s="26">
        <v>50</v>
      </c>
      <c r="AH143" s="70"/>
      <c r="AI143" s="74"/>
      <c r="AJ143" s="70"/>
      <c r="AK143" s="74"/>
      <c r="AL143" s="74"/>
    </row>
    <row r="144" spans="1:38" ht="30" x14ac:dyDescent="0.25">
      <c r="A144" s="2"/>
      <c r="B144" s="24" t="s">
        <v>327</v>
      </c>
      <c r="C144" s="24">
        <v>2001</v>
      </c>
      <c r="D144" s="24"/>
      <c r="E144" s="24"/>
      <c r="F144" s="24">
        <v>1</v>
      </c>
      <c r="G144" s="24" t="s">
        <v>136</v>
      </c>
      <c r="H144" s="24" t="s">
        <v>137</v>
      </c>
      <c r="I144" s="24" t="s">
        <v>138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2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2</v>
      </c>
      <c r="AH144" s="2"/>
      <c r="AI144" s="2"/>
      <c r="AJ144" s="2"/>
      <c r="AK144" s="2"/>
      <c r="AL144" s="2"/>
    </row>
    <row r="145" spans="1:38" ht="30" x14ac:dyDescent="0.25">
      <c r="A145" s="5"/>
      <c r="B145" s="16" t="s">
        <v>174</v>
      </c>
      <c r="C145" s="16">
        <v>1998</v>
      </c>
      <c r="D145" s="16"/>
      <c r="E145" s="16"/>
      <c r="F145" s="16" t="s">
        <v>18</v>
      </c>
      <c r="G145" s="16" t="s">
        <v>175</v>
      </c>
      <c r="H145" s="16" t="s">
        <v>137</v>
      </c>
      <c r="I145" s="16" t="s">
        <v>138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2</v>
      </c>
      <c r="Q145" s="5">
        <v>0</v>
      </c>
      <c r="R145" s="5">
        <v>2</v>
      </c>
      <c r="S145" s="5">
        <v>0</v>
      </c>
      <c r="T145" s="5">
        <v>2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2</v>
      </c>
      <c r="AH145" s="5"/>
      <c r="AI145" s="5"/>
      <c r="AJ145" s="5"/>
      <c r="AK145" s="5"/>
      <c r="AL145" s="5"/>
    </row>
    <row r="146" spans="1:38" ht="75" x14ac:dyDescent="0.25">
      <c r="A146" s="84"/>
      <c r="B146" s="16" t="s">
        <v>417</v>
      </c>
      <c r="C146" s="16">
        <v>1998</v>
      </c>
      <c r="D146" s="85">
        <v>2000</v>
      </c>
      <c r="E146" s="85">
        <v>1998</v>
      </c>
      <c r="F146" s="16" t="s">
        <v>18</v>
      </c>
      <c r="G146" s="16" t="s">
        <v>92</v>
      </c>
      <c r="H146" s="16" t="s">
        <v>111</v>
      </c>
      <c r="I146" s="16" t="s">
        <v>112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84"/>
      <c r="AI146" s="83" t="s">
        <v>855</v>
      </c>
      <c r="AJ146" s="84">
        <f t="shared" ref="AJ146" si="104">SUM(J146:AH148)</f>
        <v>0</v>
      </c>
      <c r="AK146" s="83">
        <v>10050</v>
      </c>
      <c r="AL146" s="83">
        <f t="shared" ref="AL146" si="105">IF( AND(ISNUMBER(AK$146),ISNUMBER(AK146)),(AK146-AK$146)/AK$146*100,"")</f>
        <v>0</v>
      </c>
    </row>
    <row r="147" spans="1:38" ht="45" x14ac:dyDescent="0.25">
      <c r="A147" s="69"/>
      <c r="B147" s="16" t="s">
        <v>489</v>
      </c>
      <c r="C147" s="16">
        <v>2001</v>
      </c>
      <c r="D147" s="72"/>
      <c r="E147" s="72"/>
      <c r="F147" s="16" t="s">
        <v>18</v>
      </c>
      <c r="G147" s="16" t="s">
        <v>12</v>
      </c>
      <c r="H147" s="16" t="s">
        <v>490</v>
      </c>
      <c r="I147" s="16" t="s">
        <v>325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69"/>
      <c r="AI147" s="66"/>
      <c r="AJ147" s="69"/>
      <c r="AK147" s="66"/>
      <c r="AL147" s="66"/>
    </row>
    <row r="148" spans="1:38" ht="75" x14ac:dyDescent="0.25">
      <c r="A148" s="69"/>
      <c r="B148" s="25" t="s">
        <v>110</v>
      </c>
      <c r="C148" s="25">
        <v>1998</v>
      </c>
      <c r="D148" s="72"/>
      <c r="E148" s="72"/>
      <c r="F148" s="25" t="s">
        <v>18</v>
      </c>
      <c r="G148" s="25" t="s">
        <v>92</v>
      </c>
      <c r="H148" s="25" t="s">
        <v>111</v>
      </c>
      <c r="I148" s="25" t="s">
        <v>112</v>
      </c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69"/>
      <c r="AI148" s="66"/>
      <c r="AJ148" s="69"/>
      <c r="AK148" s="66"/>
      <c r="AL148" s="66"/>
    </row>
    <row r="149" spans="1:38" ht="45" x14ac:dyDescent="0.25">
      <c r="A149" s="70"/>
      <c r="B149" s="27" t="s">
        <v>274</v>
      </c>
      <c r="C149" s="27">
        <v>2000</v>
      </c>
      <c r="D149" s="73"/>
      <c r="E149" s="73"/>
      <c r="F149" s="27" t="s">
        <v>18</v>
      </c>
      <c r="G149" s="27" t="s">
        <v>28</v>
      </c>
      <c r="H149" s="27" t="s">
        <v>58</v>
      </c>
      <c r="I149" s="27" t="s">
        <v>76</v>
      </c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70"/>
      <c r="AI149" s="74"/>
      <c r="AJ149" s="70"/>
      <c r="AK149" s="74"/>
      <c r="AL149" s="74"/>
    </row>
    <row r="150" spans="1:38" ht="75" x14ac:dyDescent="0.25">
      <c r="A150" s="2"/>
      <c r="B150" s="24" t="s">
        <v>32</v>
      </c>
      <c r="C150" s="24">
        <v>1996</v>
      </c>
      <c r="D150" s="24"/>
      <c r="E150" s="24"/>
      <c r="F150" s="24" t="s">
        <v>18</v>
      </c>
      <c r="G150" s="24" t="s">
        <v>33</v>
      </c>
      <c r="H150" s="24" t="s">
        <v>34</v>
      </c>
      <c r="I150" s="24" t="s">
        <v>35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ht="45" x14ac:dyDescent="0.25">
      <c r="A151" s="5"/>
      <c r="B151" s="16" t="s">
        <v>248</v>
      </c>
      <c r="C151" s="16">
        <v>2000</v>
      </c>
      <c r="D151" s="16"/>
      <c r="E151" s="16"/>
      <c r="F151" s="16">
        <v>1</v>
      </c>
      <c r="G151" s="16" t="s">
        <v>92</v>
      </c>
      <c r="H151" s="16" t="s">
        <v>93</v>
      </c>
      <c r="I151" s="16" t="s">
        <v>249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1:38" ht="45" x14ac:dyDescent="0.25">
      <c r="A152" s="5"/>
      <c r="B152" s="16" t="s">
        <v>75</v>
      </c>
      <c r="C152" s="16">
        <v>2001</v>
      </c>
      <c r="D152" s="16"/>
      <c r="E152" s="16"/>
      <c r="F152" s="16">
        <v>1</v>
      </c>
      <c r="G152" s="16" t="s">
        <v>28</v>
      </c>
      <c r="H152" s="16" t="s">
        <v>58</v>
      </c>
      <c r="I152" s="16" t="s">
        <v>76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1:38" x14ac:dyDescent="0.25">
      <c r="A153" s="5"/>
      <c r="B153" s="16"/>
      <c r="C153" s="16"/>
      <c r="D153" s="16"/>
      <c r="E153" s="16"/>
      <c r="F153" s="16"/>
      <c r="G153" s="16"/>
      <c r="H153" s="16"/>
      <c r="I153" s="1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1:38" ht="18.75" x14ac:dyDescent="0.25">
      <c r="A154" s="82" t="s">
        <v>902</v>
      </c>
      <c r="B154" s="82"/>
      <c r="C154" s="82"/>
      <c r="D154" s="82"/>
      <c r="E154" s="82"/>
      <c r="F154" s="82"/>
      <c r="G154" s="82"/>
      <c r="H154" s="82"/>
      <c r="I154" s="82"/>
      <c r="J154" s="82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1:38" x14ac:dyDescent="0.25">
      <c r="A155" s="77" t="s">
        <v>846</v>
      </c>
      <c r="B155" s="77" t="s">
        <v>1</v>
      </c>
      <c r="C155" s="77" t="s">
        <v>2</v>
      </c>
      <c r="D155" s="77" t="s">
        <v>541</v>
      </c>
      <c r="E155" s="77" t="s">
        <v>542</v>
      </c>
      <c r="F155" s="77" t="s">
        <v>3</v>
      </c>
      <c r="G155" s="77" t="s">
        <v>4</v>
      </c>
      <c r="H155" s="77" t="s">
        <v>5</v>
      </c>
      <c r="I155" s="77" t="s">
        <v>6</v>
      </c>
      <c r="J155" s="77">
        <v>1</v>
      </c>
      <c r="K155" s="77">
        <v>2</v>
      </c>
      <c r="L155" s="77">
        <v>3</v>
      </c>
      <c r="M155" s="77">
        <v>4</v>
      </c>
      <c r="N155" s="77">
        <v>5</v>
      </c>
      <c r="O155" s="77">
        <v>6</v>
      </c>
      <c r="P155" s="77">
        <v>7</v>
      </c>
      <c r="Q155" s="77">
        <v>8</v>
      </c>
      <c r="R155" s="77">
        <v>9</v>
      </c>
      <c r="S155" s="77">
        <v>10</v>
      </c>
      <c r="T155" s="77">
        <v>11</v>
      </c>
      <c r="U155" s="77">
        <v>12</v>
      </c>
      <c r="V155" s="77">
        <v>13</v>
      </c>
      <c r="W155" s="77">
        <v>14</v>
      </c>
      <c r="X155" s="77">
        <v>15</v>
      </c>
      <c r="Y155" s="77">
        <v>16</v>
      </c>
      <c r="Z155" s="77">
        <v>17</v>
      </c>
      <c r="AA155" s="77">
        <v>18</v>
      </c>
      <c r="AB155" s="77">
        <v>19</v>
      </c>
      <c r="AC155" s="77">
        <v>20</v>
      </c>
      <c r="AD155" s="77">
        <v>21</v>
      </c>
      <c r="AE155" s="77">
        <v>22</v>
      </c>
      <c r="AF155" s="77">
        <v>23</v>
      </c>
      <c r="AG155" s="77">
        <v>24</v>
      </c>
      <c r="AH155" s="77" t="s">
        <v>1149</v>
      </c>
      <c r="AI155" s="77" t="s">
        <v>849</v>
      </c>
      <c r="AJ155" s="77" t="s">
        <v>850</v>
      </c>
      <c r="AK155" s="77" t="s">
        <v>851</v>
      </c>
      <c r="AL155" s="77" t="s">
        <v>854</v>
      </c>
    </row>
    <row r="156" spans="1:38" x14ac:dyDescent="0.25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</row>
    <row r="157" spans="1:38" ht="90" x14ac:dyDescent="0.25">
      <c r="A157" s="79">
        <v>1</v>
      </c>
      <c r="B157" s="29" t="s">
        <v>302</v>
      </c>
      <c r="C157" s="29">
        <v>1998</v>
      </c>
      <c r="D157" s="80">
        <v>2001</v>
      </c>
      <c r="E157" s="80">
        <v>1998</v>
      </c>
      <c r="F157" s="29" t="s">
        <v>11</v>
      </c>
      <c r="G157" s="29" t="s">
        <v>303</v>
      </c>
      <c r="H157" s="29" t="s">
        <v>304</v>
      </c>
      <c r="I157" s="29" t="s">
        <v>305</v>
      </c>
      <c r="J157" s="28">
        <v>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2</v>
      </c>
      <c r="Q157" s="28">
        <v>0</v>
      </c>
      <c r="R157" s="28">
        <v>0</v>
      </c>
      <c r="S157" s="28">
        <v>0</v>
      </c>
      <c r="T157" s="28">
        <v>0</v>
      </c>
      <c r="U157" s="28">
        <v>0</v>
      </c>
      <c r="V157" s="28">
        <v>0</v>
      </c>
      <c r="W157" s="28">
        <v>0</v>
      </c>
      <c r="X157" s="28">
        <v>0</v>
      </c>
      <c r="Y157" s="28">
        <v>0</v>
      </c>
      <c r="Z157" s="28">
        <v>2</v>
      </c>
      <c r="AA157" s="28">
        <v>0</v>
      </c>
      <c r="AB157" s="28">
        <v>0</v>
      </c>
      <c r="AC157" s="28">
        <v>0</v>
      </c>
      <c r="AD157" s="28">
        <v>0</v>
      </c>
      <c r="AE157" s="28">
        <v>0</v>
      </c>
      <c r="AF157" s="28">
        <v>0</v>
      </c>
      <c r="AG157" s="28">
        <v>0</v>
      </c>
      <c r="AH157" s="79"/>
      <c r="AI157" s="81">
        <v>147.10000610351563</v>
      </c>
      <c r="AJ157" s="79">
        <f t="shared" ref="AJ157" si="106">SUM(J157:AH159)</f>
        <v>4</v>
      </c>
      <c r="AK157" s="81">
        <f t="shared" ref="AK157" si="107">AI157+AJ157</f>
        <v>151.10000610351563</v>
      </c>
      <c r="AL157" s="81">
        <f t="shared" ref="AL157" si="108">IF( AND(ISNUMBER(AK$157),ISNUMBER(AK157)),(AK157-AK$157)/AK$157*100,"")</f>
        <v>0</v>
      </c>
    </row>
    <row r="158" spans="1:38" ht="90" x14ac:dyDescent="0.25">
      <c r="A158" s="69"/>
      <c r="B158" s="31" t="s">
        <v>514</v>
      </c>
      <c r="C158" s="31">
        <v>2000</v>
      </c>
      <c r="D158" s="72"/>
      <c r="E158" s="72"/>
      <c r="F158" s="31" t="s">
        <v>11</v>
      </c>
      <c r="G158" s="31" t="s">
        <v>303</v>
      </c>
      <c r="H158" s="31" t="s">
        <v>304</v>
      </c>
      <c r="I158" s="31" t="s">
        <v>305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0</v>
      </c>
      <c r="AA158" s="30">
        <v>0</v>
      </c>
      <c r="AB158" s="30">
        <v>0</v>
      </c>
      <c r="AC158" s="30">
        <v>0</v>
      </c>
      <c r="AD158" s="30">
        <v>0</v>
      </c>
      <c r="AE158" s="30">
        <v>0</v>
      </c>
      <c r="AF158" s="30">
        <v>0</v>
      </c>
      <c r="AG158" s="30">
        <v>0</v>
      </c>
      <c r="AH158" s="69"/>
      <c r="AI158" s="66"/>
      <c r="AJ158" s="69"/>
      <c r="AK158" s="66"/>
      <c r="AL158" s="66"/>
    </row>
    <row r="159" spans="1:38" ht="90" x14ac:dyDescent="0.25">
      <c r="A159" s="75"/>
      <c r="B159" s="36" t="s">
        <v>456</v>
      </c>
      <c r="C159" s="36">
        <v>2001</v>
      </c>
      <c r="D159" s="76"/>
      <c r="E159" s="76"/>
      <c r="F159" s="36" t="s">
        <v>18</v>
      </c>
      <c r="G159" s="36" t="s">
        <v>333</v>
      </c>
      <c r="H159" s="36" t="s">
        <v>457</v>
      </c>
      <c r="I159" s="36" t="s">
        <v>458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7">
        <v>0</v>
      </c>
      <c r="AA159" s="37">
        <v>0</v>
      </c>
      <c r="AB159" s="37">
        <v>0</v>
      </c>
      <c r="AC159" s="37">
        <v>0</v>
      </c>
      <c r="AD159" s="37">
        <v>0</v>
      </c>
      <c r="AE159" s="37">
        <v>0</v>
      </c>
      <c r="AF159" s="37">
        <v>0</v>
      </c>
      <c r="AG159" s="37">
        <v>0</v>
      </c>
      <c r="AH159" s="75"/>
      <c r="AI159" s="67"/>
      <c r="AJ159" s="75"/>
      <c r="AK159" s="67"/>
      <c r="AL159" s="67"/>
    </row>
    <row r="160" spans="1:38" ht="90" x14ac:dyDescent="0.25">
      <c r="A160" s="68">
        <v>2</v>
      </c>
      <c r="B160" s="35" t="s">
        <v>329</v>
      </c>
      <c r="C160" s="35">
        <v>1991</v>
      </c>
      <c r="D160" s="71">
        <v>1998</v>
      </c>
      <c r="E160" s="71">
        <v>1991</v>
      </c>
      <c r="F160" s="35" t="s">
        <v>11</v>
      </c>
      <c r="G160" s="35" t="s">
        <v>120</v>
      </c>
      <c r="H160" s="35" t="s">
        <v>330</v>
      </c>
      <c r="I160" s="35" t="s">
        <v>122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4">
        <v>0</v>
      </c>
      <c r="U160" s="34">
        <v>0</v>
      </c>
      <c r="V160" s="34">
        <v>0</v>
      </c>
      <c r="W160" s="34">
        <v>0</v>
      </c>
      <c r="X160" s="34">
        <v>0</v>
      </c>
      <c r="Y160" s="34">
        <v>0</v>
      </c>
      <c r="Z160" s="34">
        <v>0</v>
      </c>
      <c r="AA160" s="34">
        <v>0</v>
      </c>
      <c r="AB160" s="34">
        <v>0</v>
      </c>
      <c r="AC160" s="34">
        <v>0</v>
      </c>
      <c r="AD160" s="34">
        <v>0</v>
      </c>
      <c r="AE160" s="34">
        <v>0</v>
      </c>
      <c r="AF160" s="34">
        <v>0</v>
      </c>
      <c r="AG160" s="34">
        <v>0</v>
      </c>
      <c r="AH160" s="68"/>
      <c r="AI160" s="65">
        <v>154.50999450683594</v>
      </c>
      <c r="AJ160" s="68">
        <f t="shared" ref="AJ160" si="109">SUM(J160:AH162)</f>
        <v>6</v>
      </c>
      <c r="AK160" s="65">
        <f t="shared" ref="AK160" si="110">AI160+AJ160</f>
        <v>160.50999450683594</v>
      </c>
      <c r="AL160" s="65">
        <f t="shared" ref="AL160" si="111">IF( AND(ISNUMBER(AK$160),ISNUMBER(AK160)),(AK160-AK$160)/AK$160*100,"")</f>
        <v>0</v>
      </c>
    </row>
    <row r="161" spans="1:38" ht="75" x14ac:dyDescent="0.25">
      <c r="A161" s="69"/>
      <c r="B161" s="31" t="s">
        <v>218</v>
      </c>
      <c r="C161" s="31">
        <v>1998</v>
      </c>
      <c r="D161" s="72"/>
      <c r="E161" s="72"/>
      <c r="F161" s="31" t="s">
        <v>18</v>
      </c>
      <c r="G161" s="31" t="s">
        <v>120</v>
      </c>
      <c r="H161" s="31" t="s">
        <v>219</v>
      </c>
      <c r="I161" s="31" t="s">
        <v>122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30">
        <v>0</v>
      </c>
      <c r="AA161" s="30">
        <v>2</v>
      </c>
      <c r="AB161" s="30">
        <v>0</v>
      </c>
      <c r="AC161" s="30">
        <v>0</v>
      </c>
      <c r="AD161" s="30">
        <v>0</v>
      </c>
      <c r="AE161" s="30">
        <v>0</v>
      </c>
      <c r="AF161" s="30">
        <v>0</v>
      </c>
      <c r="AG161" s="30">
        <v>0</v>
      </c>
      <c r="AH161" s="69"/>
      <c r="AI161" s="66"/>
      <c r="AJ161" s="69"/>
      <c r="AK161" s="66"/>
      <c r="AL161" s="66"/>
    </row>
    <row r="162" spans="1:38" ht="90" x14ac:dyDescent="0.25">
      <c r="A162" s="75"/>
      <c r="B162" s="36" t="s">
        <v>442</v>
      </c>
      <c r="C162" s="36">
        <v>1992</v>
      </c>
      <c r="D162" s="76"/>
      <c r="E162" s="76"/>
      <c r="F162" s="36" t="s">
        <v>11</v>
      </c>
      <c r="G162" s="36" t="s">
        <v>120</v>
      </c>
      <c r="H162" s="36" t="s">
        <v>330</v>
      </c>
      <c r="I162" s="36" t="s">
        <v>122</v>
      </c>
      <c r="J162" s="37">
        <v>0</v>
      </c>
      <c r="K162" s="37">
        <v>0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v>0</v>
      </c>
      <c r="R162" s="37">
        <v>0</v>
      </c>
      <c r="S162" s="37">
        <v>0</v>
      </c>
      <c r="T162" s="37">
        <v>0</v>
      </c>
      <c r="U162" s="37">
        <v>0</v>
      </c>
      <c r="V162" s="37">
        <v>2</v>
      </c>
      <c r="W162" s="37">
        <v>0</v>
      </c>
      <c r="X162" s="37">
        <v>0</v>
      </c>
      <c r="Y162" s="37">
        <v>0</v>
      </c>
      <c r="Z162" s="37">
        <v>0</v>
      </c>
      <c r="AA162" s="37">
        <v>0</v>
      </c>
      <c r="AB162" s="37">
        <v>0</v>
      </c>
      <c r="AC162" s="37">
        <v>2</v>
      </c>
      <c r="AD162" s="37">
        <v>0</v>
      </c>
      <c r="AE162" s="37">
        <v>0</v>
      </c>
      <c r="AF162" s="37">
        <v>0</v>
      </c>
      <c r="AG162" s="37">
        <v>0</v>
      </c>
      <c r="AH162" s="75"/>
      <c r="AI162" s="67"/>
      <c r="AJ162" s="75"/>
      <c r="AK162" s="67"/>
      <c r="AL162" s="67"/>
    </row>
    <row r="163" spans="1:38" ht="90" x14ac:dyDescent="0.25">
      <c r="A163" s="68">
        <v>3</v>
      </c>
      <c r="B163" s="35" t="s">
        <v>476</v>
      </c>
      <c r="C163" s="35">
        <v>1994</v>
      </c>
      <c r="D163" s="71">
        <v>1999</v>
      </c>
      <c r="E163" s="71">
        <v>1994</v>
      </c>
      <c r="F163" s="35" t="s">
        <v>11</v>
      </c>
      <c r="G163" s="35" t="s">
        <v>33</v>
      </c>
      <c r="H163" s="35" t="s">
        <v>477</v>
      </c>
      <c r="I163" s="35" t="s">
        <v>478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2</v>
      </c>
      <c r="S163" s="34">
        <v>0</v>
      </c>
      <c r="T163" s="34">
        <v>0</v>
      </c>
      <c r="U163" s="34">
        <v>0</v>
      </c>
      <c r="V163" s="34">
        <v>0</v>
      </c>
      <c r="W163" s="34">
        <v>0</v>
      </c>
      <c r="X163" s="34">
        <v>0</v>
      </c>
      <c r="Y163" s="34">
        <v>0</v>
      </c>
      <c r="Z163" s="34">
        <v>2</v>
      </c>
      <c r="AA163" s="34">
        <v>0</v>
      </c>
      <c r="AB163" s="34">
        <v>0</v>
      </c>
      <c r="AC163" s="34">
        <v>0</v>
      </c>
      <c r="AD163" s="34">
        <v>0</v>
      </c>
      <c r="AE163" s="34">
        <v>2</v>
      </c>
      <c r="AF163" s="34">
        <v>0</v>
      </c>
      <c r="AG163" s="34">
        <v>0</v>
      </c>
      <c r="AH163" s="68"/>
      <c r="AI163" s="65">
        <v>207.63999938964844</v>
      </c>
      <c r="AJ163" s="68">
        <f t="shared" ref="AJ163" si="112">SUM(J163:AH165)</f>
        <v>24</v>
      </c>
      <c r="AK163" s="65">
        <f t="shared" ref="AK163" si="113">AI163+AJ163</f>
        <v>231.63999938964844</v>
      </c>
      <c r="AL163" s="65">
        <f t="shared" ref="AL163" si="114">IF( AND(ISNUMBER(AK$163),ISNUMBER(AK163)),(AK163-AK$163)/AK$163*100,"")</f>
        <v>0</v>
      </c>
    </row>
    <row r="164" spans="1:38" ht="75" x14ac:dyDescent="0.25">
      <c r="A164" s="69"/>
      <c r="B164" s="31" t="s">
        <v>116</v>
      </c>
      <c r="C164" s="31">
        <v>1999</v>
      </c>
      <c r="D164" s="72"/>
      <c r="E164" s="72"/>
      <c r="F164" s="31" t="s">
        <v>18</v>
      </c>
      <c r="G164" s="31" t="s">
        <v>33</v>
      </c>
      <c r="H164" s="31" t="s">
        <v>45</v>
      </c>
      <c r="I164" s="31" t="s">
        <v>117</v>
      </c>
      <c r="J164" s="30">
        <v>0</v>
      </c>
      <c r="K164" s="30">
        <v>0</v>
      </c>
      <c r="L164" s="30">
        <v>2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2</v>
      </c>
      <c r="X164" s="30">
        <v>0</v>
      </c>
      <c r="Y164" s="30">
        <v>0</v>
      </c>
      <c r="Z164" s="30">
        <v>0</v>
      </c>
      <c r="AA164" s="30">
        <v>0</v>
      </c>
      <c r="AB164" s="30">
        <v>0</v>
      </c>
      <c r="AC164" s="30">
        <v>2</v>
      </c>
      <c r="AD164" s="30">
        <v>0</v>
      </c>
      <c r="AE164" s="30">
        <v>0</v>
      </c>
      <c r="AF164" s="30">
        <v>0</v>
      </c>
      <c r="AG164" s="30">
        <v>2</v>
      </c>
      <c r="AH164" s="69"/>
      <c r="AI164" s="66"/>
      <c r="AJ164" s="69"/>
      <c r="AK164" s="66"/>
      <c r="AL164" s="66"/>
    </row>
    <row r="165" spans="1:38" ht="75" x14ac:dyDescent="0.25">
      <c r="A165" s="75"/>
      <c r="B165" s="36" t="s">
        <v>403</v>
      </c>
      <c r="C165" s="36">
        <v>1999</v>
      </c>
      <c r="D165" s="76"/>
      <c r="E165" s="76"/>
      <c r="F165" s="36" t="s">
        <v>18</v>
      </c>
      <c r="G165" s="36" t="s">
        <v>12</v>
      </c>
      <c r="H165" s="36" t="s">
        <v>324</v>
      </c>
      <c r="I165" s="36" t="s">
        <v>404</v>
      </c>
      <c r="J165" s="37">
        <v>0</v>
      </c>
      <c r="K165" s="37">
        <v>0</v>
      </c>
      <c r="L165" s="37">
        <v>2</v>
      </c>
      <c r="M165" s="37">
        <v>2</v>
      </c>
      <c r="N165" s="37">
        <v>0</v>
      </c>
      <c r="O165" s="37">
        <v>2</v>
      </c>
      <c r="P165" s="37">
        <v>0</v>
      </c>
      <c r="Q165" s="37">
        <v>0</v>
      </c>
      <c r="R165" s="37">
        <v>0</v>
      </c>
      <c r="S165" s="37">
        <v>0</v>
      </c>
      <c r="T165" s="37">
        <v>0</v>
      </c>
      <c r="U165" s="37">
        <v>0</v>
      </c>
      <c r="V165" s="37">
        <v>0</v>
      </c>
      <c r="W165" s="37">
        <v>0</v>
      </c>
      <c r="X165" s="37">
        <v>0</v>
      </c>
      <c r="Y165" s="37">
        <v>0</v>
      </c>
      <c r="Z165" s="37">
        <v>0</v>
      </c>
      <c r="AA165" s="37">
        <v>0</v>
      </c>
      <c r="AB165" s="37">
        <v>0</v>
      </c>
      <c r="AC165" s="37">
        <v>0</v>
      </c>
      <c r="AD165" s="37">
        <v>0</v>
      </c>
      <c r="AE165" s="37">
        <v>0</v>
      </c>
      <c r="AF165" s="37">
        <v>2</v>
      </c>
      <c r="AG165" s="37">
        <v>2</v>
      </c>
      <c r="AH165" s="75"/>
      <c r="AI165" s="67"/>
      <c r="AJ165" s="75"/>
      <c r="AK165" s="67"/>
      <c r="AL165" s="67"/>
    </row>
    <row r="166" spans="1:38" ht="60" x14ac:dyDescent="0.25">
      <c r="A166" s="68">
        <v>4</v>
      </c>
      <c r="B166" s="35" t="s">
        <v>256</v>
      </c>
      <c r="C166" s="35">
        <v>1999</v>
      </c>
      <c r="D166" s="71">
        <v>2001</v>
      </c>
      <c r="E166" s="71">
        <v>1994</v>
      </c>
      <c r="F166" s="35" t="s">
        <v>18</v>
      </c>
      <c r="G166" s="35" t="s">
        <v>49</v>
      </c>
      <c r="H166" s="35" t="s">
        <v>257</v>
      </c>
      <c r="I166" s="35" t="s">
        <v>258</v>
      </c>
      <c r="J166" s="34">
        <v>0</v>
      </c>
      <c r="K166" s="34">
        <v>0</v>
      </c>
      <c r="L166" s="34">
        <v>0</v>
      </c>
      <c r="M166" s="34">
        <v>0</v>
      </c>
      <c r="N166" s="34">
        <v>50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  <c r="W166" s="34">
        <v>0</v>
      </c>
      <c r="X166" s="34">
        <v>2</v>
      </c>
      <c r="Y166" s="34">
        <v>0</v>
      </c>
      <c r="Z166" s="34">
        <v>2</v>
      </c>
      <c r="AA166" s="34">
        <v>2</v>
      </c>
      <c r="AB166" s="34">
        <v>0</v>
      </c>
      <c r="AC166" s="34">
        <v>2</v>
      </c>
      <c r="AD166" s="34">
        <v>0</v>
      </c>
      <c r="AE166" s="34">
        <v>0</v>
      </c>
      <c r="AF166" s="34">
        <v>2</v>
      </c>
      <c r="AG166" s="34">
        <v>2</v>
      </c>
      <c r="AH166" s="68"/>
      <c r="AI166" s="65">
        <v>267.10000610351563</v>
      </c>
      <c r="AJ166" s="68">
        <f t="shared" ref="AJ166" si="115">SUM(J166:AH168)</f>
        <v>236</v>
      </c>
      <c r="AK166" s="65">
        <f t="shared" ref="AK166" si="116">AI166+AJ166</f>
        <v>503.10000610351563</v>
      </c>
      <c r="AL166" s="65">
        <f t="shared" ref="AL166" si="117">IF( AND(ISNUMBER(AK$166),ISNUMBER(AK166)),(AK166-AK$166)/AK$166*100,"")</f>
        <v>0</v>
      </c>
    </row>
    <row r="167" spans="1:38" ht="30" x14ac:dyDescent="0.25">
      <c r="A167" s="69"/>
      <c r="B167" s="31" t="s">
        <v>421</v>
      </c>
      <c r="C167" s="31">
        <v>1994</v>
      </c>
      <c r="D167" s="72"/>
      <c r="E167" s="72"/>
      <c r="F167" s="31">
        <v>1</v>
      </c>
      <c r="G167" s="31" t="s">
        <v>49</v>
      </c>
      <c r="H167" s="31" t="s">
        <v>83</v>
      </c>
      <c r="I167" s="31" t="s">
        <v>108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2</v>
      </c>
      <c r="R167" s="30">
        <v>2</v>
      </c>
      <c r="S167" s="30">
        <v>50</v>
      </c>
      <c r="T167" s="30">
        <v>50</v>
      </c>
      <c r="U167" s="30">
        <v>0</v>
      </c>
      <c r="V167" s="30">
        <v>0</v>
      </c>
      <c r="W167" s="30">
        <v>0</v>
      </c>
      <c r="X167" s="30">
        <v>0</v>
      </c>
      <c r="Y167" s="30">
        <v>50</v>
      </c>
      <c r="Z167" s="30">
        <v>0</v>
      </c>
      <c r="AA167" s="30">
        <v>0</v>
      </c>
      <c r="AB167" s="30">
        <v>2</v>
      </c>
      <c r="AC167" s="30">
        <v>2</v>
      </c>
      <c r="AD167" s="30">
        <v>0</v>
      </c>
      <c r="AE167" s="30">
        <v>2</v>
      </c>
      <c r="AF167" s="30">
        <v>2</v>
      </c>
      <c r="AG167" s="30">
        <v>2</v>
      </c>
      <c r="AH167" s="69"/>
      <c r="AI167" s="66"/>
      <c r="AJ167" s="69"/>
      <c r="AK167" s="66"/>
      <c r="AL167" s="66"/>
    </row>
    <row r="168" spans="1:38" ht="75" x14ac:dyDescent="0.25">
      <c r="A168" s="75"/>
      <c r="B168" s="36" t="s">
        <v>371</v>
      </c>
      <c r="C168" s="36">
        <v>2001</v>
      </c>
      <c r="D168" s="76"/>
      <c r="E168" s="76"/>
      <c r="F168" s="36" t="s">
        <v>18</v>
      </c>
      <c r="G168" s="36" t="s">
        <v>49</v>
      </c>
      <c r="H168" s="36" t="s">
        <v>372</v>
      </c>
      <c r="I168" s="36" t="s">
        <v>373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37">
        <v>2</v>
      </c>
      <c r="P168" s="37">
        <v>0</v>
      </c>
      <c r="Q168" s="37">
        <v>0</v>
      </c>
      <c r="R168" s="37">
        <v>2</v>
      </c>
      <c r="S168" s="37">
        <v>0</v>
      </c>
      <c r="T168" s="37">
        <v>0</v>
      </c>
      <c r="U168" s="37">
        <v>0</v>
      </c>
      <c r="V168" s="37">
        <v>0</v>
      </c>
      <c r="W168" s="37">
        <v>0</v>
      </c>
      <c r="X168" s="37">
        <v>0</v>
      </c>
      <c r="Y168" s="37">
        <v>0</v>
      </c>
      <c r="Z168" s="37">
        <v>0</v>
      </c>
      <c r="AA168" s="37">
        <v>0</v>
      </c>
      <c r="AB168" s="37">
        <v>0</v>
      </c>
      <c r="AC168" s="37">
        <v>2</v>
      </c>
      <c r="AD168" s="37">
        <v>0</v>
      </c>
      <c r="AE168" s="37">
        <v>0</v>
      </c>
      <c r="AF168" s="37">
        <v>2</v>
      </c>
      <c r="AG168" s="37">
        <v>2</v>
      </c>
      <c r="AH168" s="75"/>
      <c r="AI168" s="67"/>
      <c r="AJ168" s="75"/>
      <c r="AK168" s="67"/>
      <c r="AL168" s="67"/>
    </row>
    <row r="169" spans="1:38" ht="75" x14ac:dyDescent="0.25">
      <c r="A169" s="68">
        <v>5</v>
      </c>
      <c r="B169" s="35" t="s">
        <v>43</v>
      </c>
      <c r="C169" s="35">
        <v>1999</v>
      </c>
      <c r="D169" s="71">
        <v>2000</v>
      </c>
      <c r="E169" s="71">
        <v>1992</v>
      </c>
      <c r="F169" s="35">
        <v>1</v>
      </c>
      <c r="G169" s="35" t="s">
        <v>33</v>
      </c>
      <c r="H169" s="35" t="s">
        <v>45</v>
      </c>
      <c r="I169" s="35" t="s">
        <v>46</v>
      </c>
      <c r="J169" s="34">
        <v>0</v>
      </c>
      <c r="K169" s="34">
        <v>0</v>
      </c>
      <c r="L169" s="34">
        <v>2</v>
      </c>
      <c r="M169" s="34">
        <v>2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2</v>
      </c>
      <c r="W169" s="34">
        <v>2</v>
      </c>
      <c r="X169" s="34">
        <v>2</v>
      </c>
      <c r="Y169" s="34">
        <v>2</v>
      </c>
      <c r="Z169" s="34">
        <v>0</v>
      </c>
      <c r="AA169" s="34">
        <v>0</v>
      </c>
      <c r="AB169" s="34">
        <v>0</v>
      </c>
      <c r="AC169" s="34">
        <v>0</v>
      </c>
      <c r="AD169" s="34">
        <v>0</v>
      </c>
      <c r="AE169" s="34">
        <v>0</v>
      </c>
      <c r="AF169" s="34">
        <v>2</v>
      </c>
      <c r="AG169" s="34">
        <v>0</v>
      </c>
      <c r="AH169" s="68"/>
      <c r="AI169" s="65">
        <v>327.42001342773438</v>
      </c>
      <c r="AJ169" s="68">
        <f t="shared" ref="AJ169" si="118">SUM(J169:AH171)</f>
        <v>14</v>
      </c>
      <c r="AK169" s="65">
        <f t="shared" ref="AK169" si="119">AI169+AJ169</f>
        <v>341.42001342773438</v>
      </c>
      <c r="AL169" s="65">
        <f t="shared" ref="AL169" si="120">IF( AND(ISNUMBER(AK$169),ISNUMBER(AK169)),(AK169-AK$169)/AK$169*100,"")</f>
        <v>0</v>
      </c>
    </row>
    <row r="170" spans="1:38" x14ac:dyDescent="0.25">
      <c r="A170" s="69"/>
      <c r="B170" s="31"/>
      <c r="C170" s="31"/>
      <c r="D170" s="72"/>
      <c r="E170" s="72"/>
      <c r="F170" s="31"/>
      <c r="G170" s="31"/>
      <c r="H170" s="31"/>
      <c r="I170" s="31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69"/>
      <c r="AI170" s="66"/>
      <c r="AJ170" s="69"/>
      <c r="AK170" s="66"/>
      <c r="AL170" s="66"/>
    </row>
    <row r="171" spans="1:38" x14ac:dyDescent="0.25">
      <c r="A171" s="70"/>
      <c r="B171" s="38"/>
      <c r="C171" s="38"/>
      <c r="D171" s="73"/>
      <c r="E171" s="73"/>
      <c r="F171" s="38"/>
      <c r="G171" s="38"/>
      <c r="H171" s="38"/>
      <c r="I171" s="38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70"/>
      <c r="AI171" s="74"/>
      <c r="AJ171" s="70"/>
      <c r="AK171" s="74"/>
      <c r="AL171" s="74"/>
    </row>
  </sheetData>
  <mergeCells count="529">
    <mergeCell ref="A1:AL1"/>
    <mergeCell ref="A2:AL2"/>
    <mergeCell ref="A3:B3"/>
    <mergeCell ref="C3:AL3"/>
    <mergeCell ref="A4:AL4"/>
    <mergeCell ref="A5:AL5"/>
    <mergeCell ref="G8:G9"/>
    <mergeCell ref="H8:H9"/>
    <mergeCell ref="I8:I9"/>
    <mergeCell ref="A7:J7"/>
    <mergeCell ref="J8:J9"/>
    <mergeCell ref="K8:K9"/>
    <mergeCell ref="A8:A9"/>
    <mergeCell ref="B8:B9"/>
    <mergeCell ref="C8:C9"/>
    <mergeCell ref="D8:D9"/>
    <mergeCell ref="E8:E9"/>
    <mergeCell ref="F8:F9"/>
    <mergeCell ref="T8:T9"/>
    <mergeCell ref="U8:U9"/>
    <mergeCell ref="V8:V9"/>
    <mergeCell ref="W8:W9"/>
    <mergeCell ref="L8:L9"/>
    <mergeCell ref="M8:M9"/>
    <mergeCell ref="N8:N9"/>
    <mergeCell ref="O8:O9"/>
    <mergeCell ref="P8:P9"/>
    <mergeCell ref="Q8:Q9"/>
    <mergeCell ref="AJ8:AJ9"/>
    <mergeCell ref="AK8:AK9"/>
    <mergeCell ref="AL8:AL9"/>
    <mergeCell ref="A10:A12"/>
    <mergeCell ref="D10:D12"/>
    <mergeCell ref="E10:E12"/>
    <mergeCell ref="AH10:AH12"/>
    <mergeCell ref="AI10:AI12"/>
    <mergeCell ref="AJ10:AJ12"/>
    <mergeCell ref="AK10:AK12"/>
    <mergeCell ref="AD8:AD9"/>
    <mergeCell ref="AE8:AE9"/>
    <mergeCell ref="AF8:AF9"/>
    <mergeCell ref="AG8:AG9"/>
    <mergeCell ref="AH8:AH9"/>
    <mergeCell ref="AI8:AI9"/>
    <mergeCell ref="X8:X9"/>
    <mergeCell ref="Y8:Y9"/>
    <mergeCell ref="Z8:Z9"/>
    <mergeCell ref="AA8:AA9"/>
    <mergeCell ref="AB8:AB9"/>
    <mergeCell ref="AC8:AC9"/>
    <mergeCell ref="R8:R9"/>
    <mergeCell ref="S8:S9"/>
    <mergeCell ref="AL10:AL12"/>
    <mergeCell ref="A13:A15"/>
    <mergeCell ref="D13:D15"/>
    <mergeCell ref="E13:E15"/>
    <mergeCell ref="AH13:AH15"/>
    <mergeCell ref="AI13:AI15"/>
    <mergeCell ref="AJ13:AJ15"/>
    <mergeCell ref="AK13:AK15"/>
    <mergeCell ref="AL13:AL15"/>
    <mergeCell ref="AK16:AK18"/>
    <mergeCell ref="AL16:AL18"/>
    <mergeCell ref="A19:A21"/>
    <mergeCell ref="D19:D21"/>
    <mergeCell ref="E19:E21"/>
    <mergeCell ref="AH19:AH21"/>
    <mergeCell ref="AI19:AI21"/>
    <mergeCell ref="AJ19:AJ21"/>
    <mergeCell ref="AK19:AK21"/>
    <mergeCell ref="AL19:AL21"/>
    <mergeCell ref="A16:A18"/>
    <mergeCell ref="D16:D18"/>
    <mergeCell ref="E16:E18"/>
    <mergeCell ref="AH16:AH18"/>
    <mergeCell ref="AI16:AI18"/>
    <mergeCell ref="AJ16:AJ18"/>
    <mergeCell ref="AK22:AK24"/>
    <mergeCell ref="AL22:AL24"/>
    <mergeCell ref="A25:A27"/>
    <mergeCell ref="D25:D27"/>
    <mergeCell ref="E25:E27"/>
    <mergeCell ref="AH25:AH27"/>
    <mergeCell ref="AI25:AI27"/>
    <mergeCell ref="AJ25:AJ27"/>
    <mergeCell ref="AK25:AK27"/>
    <mergeCell ref="AL25:AL27"/>
    <mergeCell ref="A22:A24"/>
    <mergeCell ref="D22:D24"/>
    <mergeCell ref="E22:E24"/>
    <mergeCell ref="AH22:AH24"/>
    <mergeCell ref="AI22:AI24"/>
    <mergeCell ref="AJ22:AJ24"/>
    <mergeCell ref="AK30:AK32"/>
    <mergeCell ref="AL30:AL32"/>
    <mergeCell ref="A33:A35"/>
    <mergeCell ref="D33:D35"/>
    <mergeCell ref="E33:E35"/>
    <mergeCell ref="AH33:AH35"/>
    <mergeCell ref="AI33:AI35"/>
    <mergeCell ref="AJ33:AJ35"/>
    <mergeCell ref="AK33:AK35"/>
    <mergeCell ref="AL33:AL35"/>
    <mergeCell ref="A30:A32"/>
    <mergeCell ref="D30:D32"/>
    <mergeCell ref="E30:E32"/>
    <mergeCell ref="AH30:AH32"/>
    <mergeCell ref="AI30:AI32"/>
    <mergeCell ref="AJ30:AJ32"/>
    <mergeCell ref="AK36:AK38"/>
    <mergeCell ref="AL36:AL38"/>
    <mergeCell ref="A39:A41"/>
    <mergeCell ref="D39:D41"/>
    <mergeCell ref="E39:E41"/>
    <mergeCell ref="AH39:AH41"/>
    <mergeCell ref="AI39:AI41"/>
    <mergeCell ref="AJ39:AJ41"/>
    <mergeCell ref="AK39:AK41"/>
    <mergeCell ref="AL39:AL41"/>
    <mergeCell ref="A36:A38"/>
    <mergeCell ref="D36:D38"/>
    <mergeCell ref="E36:E38"/>
    <mergeCell ref="AH36:AH38"/>
    <mergeCell ref="AI36:AI38"/>
    <mergeCell ref="AJ36:AJ38"/>
    <mergeCell ref="AK42:AK44"/>
    <mergeCell ref="AL42:AL44"/>
    <mergeCell ref="A45:A47"/>
    <mergeCell ref="D45:D47"/>
    <mergeCell ref="E45:E47"/>
    <mergeCell ref="AH45:AH47"/>
    <mergeCell ref="AI45:AI47"/>
    <mergeCell ref="AJ45:AJ47"/>
    <mergeCell ref="AK45:AK47"/>
    <mergeCell ref="AL45:AL47"/>
    <mergeCell ref="A42:A44"/>
    <mergeCell ref="D42:D44"/>
    <mergeCell ref="E42:E44"/>
    <mergeCell ref="AH42:AH44"/>
    <mergeCell ref="AI42:AI44"/>
    <mergeCell ref="AJ42:AJ44"/>
    <mergeCell ref="G49:G50"/>
    <mergeCell ref="H49:H50"/>
    <mergeCell ref="I49:I50"/>
    <mergeCell ref="A48:J48"/>
    <mergeCell ref="J49:J50"/>
    <mergeCell ref="K49:K50"/>
    <mergeCell ref="A49:A50"/>
    <mergeCell ref="B49:B50"/>
    <mergeCell ref="C49:C50"/>
    <mergeCell ref="D49:D50"/>
    <mergeCell ref="E49:E50"/>
    <mergeCell ref="F49:F50"/>
    <mergeCell ref="T49:T50"/>
    <mergeCell ref="U49:U50"/>
    <mergeCell ref="V49:V50"/>
    <mergeCell ref="W49:W50"/>
    <mergeCell ref="L49:L50"/>
    <mergeCell ref="M49:M50"/>
    <mergeCell ref="N49:N50"/>
    <mergeCell ref="O49:O50"/>
    <mergeCell ref="P49:P50"/>
    <mergeCell ref="Q49:Q50"/>
    <mergeCell ref="AJ49:AJ50"/>
    <mergeCell ref="AK49:AK50"/>
    <mergeCell ref="AL49:AL50"/>
    <mergeCell ref="A51:A53"/>
    <mergeCell ref="D51:D53"/>
    <mergeCell ref="E51:E53"/>
    <mergeCell ref="AH51:AH53"/>
    <mergeCell ref="AI51:AI53"/>
    <mergeCell ref="AJ51:AJ53"/>
    <mergeCell ref="AK51:AK53"/>
    <mergeCell ref="AD49:AD50"/>
    <mergeCell ref="AE49:AE50"/>
    <mergeCell ref="AF49:AF50"/>
    <mergeCell ref="AG49:AG50"/>
    <mergeCell ref="AH49:AH50"/>
    <mergeCell ref="AI49:AI50"/>
    <mergeCell ref="X49:X50"/>
    <mergeCell ref="Y49:Y50"/>
    <mergeCell ref="Z49:Z50"/>
    <mergeCell ref="AA49:AA50"/>
    <mergeCell ref="AB49:AB50"/>
    <mergeCell ref="AC49:AC50"/>
    <mergeCell ref="R49:R50"/>
    <mergeCell ref="S49:S50"/>
    <mergeCell ref="A54:A62"/>
    <mergeCell ref="D54:D62"/>
    <mergeCell ref="E54:E62"/>
    <mergeCell ref="AH54:AH62"/>
    <mergeCell ref="AI54:AI62"/>
    <mergeCell ref="AJ54:AJ62"/>
    <mergeCell ref="AK54:AK62"/>
    <mergeCell ref="AL54:AL62"/>
    <mergeCell ref="AL51:AL53"/>
    <mergeCell ref="G68:G69"/>
    <mergeCell ref="H68:H69"/>
    <mergeCell ref="I68:I69"/>
    <mergeCell ref="A67:J67"/>
    <mergeCell ref="J68:J69"/>
    <mergeCell ref="K68:K69"/>
    <mergeCell ref="A68:A69"/>
    <mergeCell ref="B68:B69"/>
    <mergeCell ref="C68:C69"/>
    <mergeCell ref="D68:D69"/>
    <mergeCell ref="E68:E69"/>
    <mergeCell ref="F68:F69"/>
    <mergeCell ref="T68:T69"/>
    <mergeCell ref="U68:U69"/>
    <mergeCell ref="V68:V69"/>
    <mergeCell ref="W68:W69"/>
    <mergeCell ref="L68:L69"/>
    <mergeCell ref="M68:M69"/>
    <mergeCell ref="N68:N69"/>
    <mergeCell ref="O68:O69"/>
    <mergeCell ref="P68:P69"/>
    <mergeCell ref="Q68:Q69"/>
    <mergeCell ref="AJ68:AJ69"/>
    <mergeCell ref="AK68:AK69"/>
    <mergeCell ref="AL68:AL69"/>
    <mergeCell ref="A70:A72"/>
    <mergeCell ref="D70:D72"/>
    <mergeCell ref="E70:E72"/>
    <mergeCell ref="AH70:AH72"/>
    <mergeCell ref="AI70:AI72"/>
    <mergeCell ref="AJ70:AJ72"/>
    <mergeCell ref="AK70:AK72"/>
    <mergeCell ref="AD68:AD69"/>
    <mergeCell ref="AE68:AE69"/>
    <mergeCell ref="AF68:AF69"/>
    <mergeCell ref="AG68:AG69"/>
    <mergeCell ref="AH68:AH69"/>
    <mergeCell ref="AI68:AI69"/>
    <mergeCell ref="X68:X69"/>
    <mergeCell ref="Y68:Y69"/>
    <mergeCell ref="Z68:Z69"/>
    <mergeCell ref="AA68:AA69"/>
    <mergeCell ref="AB68:AB69"/>
    <mergeCell ref="AC68:AC69"/>
    <mergeCell ref="R68:R69"/>
    <mergeCell ref="S68:S69"/>
    <mergeCell ref="AL70:AL72"/>
    <mergeCell ref="A73:A75"/>
    <mergeCell ref="D73:D75"/>
    <mergeCell ref="E73:E75"/>
    <mergeCell ref="AH73:AH75"/>
    <mergeCell ref="AI73:AI75"/>
    <mergeCell ref="AJ73:AJ75"/>
    <mergeCell ref="AK73:AK75"/>
    <mergeCell ref="AL73:AL75"/>
    <mergeCell ref="AK76:AK78"/>
    <mergeCell ref="AL76:AL78"/>
    <mergeCell ref="A79:A81"/>
    <mergeCell ref="D79:D81"/>
    <mergeCell ref="E79:E81"/>
    <mergeCell ref="AH79:AH81"/>
    <mergeCell ref="AI79:AI81"/>
    <mergeCell ref="AJ79:AJ81"/>
    <mergeCell ref="AK79:AK81"/>
    <mergeCell ref="AL79:AL81"/>
    <mergeCell ref="A76:A78"/>
    <mergeCell ref="D76:D78"/>
    <mergeCell ref="E76:E78"/>
    <mergeCell ref="AH76:AH78"/>
    <mergeCell ref="AI76:AI78"/>
    <mergeCell ref="AJ76:AJ78"/>
    <mergeCell ref="AK82:AK84"/>
    <mergeCell ref="AL82:AL84"/>
    <mergeCell ref="A85:A87"/>
    <mergeCell ref="D85:D87"/>
    <mergeCell ref="E85:E87"/>
    <mergeCell ref="AH85:AH87"/>
    <mergeCell ref="AI85:AI87"/>
    <mergeCell ref="AJ85:AJ87"/>
    <mergeCell ref="AK85:AK87"/>
    <mergeCell ref="AL85:AL87"/>
    <mergeCell ref="A82:A84"/>
    <mergeCell ref="D82:D84"/>
    <mergeCell ref="E82:E84"/>
    <mergeCell ref="AH82:AH84"/>
    <mergeCell ref="AI82:AI84"/>
    <mergeCell ref="AJ82:AJ84"/>
    <mergeCell ref="AK88:AK90"/>
    <mergeCell ref="AL88:AL90"/>
    <mergeCell ref="A91:A93"/>
    <mergeCell ref="D91:D93"/>
    <mergeCell ref="E91:E93"/>
    <mergeCell ref="AH91:AH93"/>
    <mergeCell ref="AI91:AI93"/>
    <mergeCell ref="AJ91:AJ93"/>
    <mergeCell ref="AK91:AK93"/>
    <mergeCell ref="AL91:AL93"/>
    <mergeCell ref="A88:A90"/>
    <mergeCell ref="D88:D90"/>
    <mergeCell ref="E88:E90"/>
    <mergeCell ref="AH88:AH90"/>
    <mergeCell ref="AI88:AI90"/>
    <mergeCell ref="AJ88:AJ90"/>
    <mergeCell ref="I101:I102"/>
    <mergeCell ref="A100:J100"/>
    <mergeCell ref="J101:J102"/>
    <mergeCell ref="K101:K102"/>
    <mergeCell ref="L101:L102"/>
    <mergeCell ref="M101:M102"/>
    <mergeCell ref="AK94:AK96"/>
    <mergeCell ref="AL94:AL96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A94:A96"/>
    <mergeCell ref="D94:D96"/>
    <mergeCell ref="E94:E96"/>
    <mergeCell ref="AH94:AH96"/>
    <mergeCell ref="AI94:AI96"/>
    <mergeCell ref="AJ94:AJ96"/>
    <mergeCell ref="W101:W102"/>
    <mergeCell ref="X101:X102"/>
    <mergeCell ref="Y101:Y102"/>
    <mergeCell ref="N101:N102"/>
    <mergeCell ref="O101:O102"/>
    <mergeCell ref="P101:P102"/>
    <mergeCell ref="Q101:Q102"/>
    <mergeCell ref="R101:R102"/>
    <mergeCell ref="S101:S102"/>
    <mergeCell ref="AL101:AL102"/>
    <mergeCell ref="A103:A105"/>
    <mergeCell ref="D103:D105"/>
    <mergeCell ref="E103:E105"/>
    <mergeCell ref="AH103:AH105"/>
    <mergeCell ref="AI103:AI105"/>
    <mergeCell ref="AJ103:AJ105"/>
    <mergeCell ref="AK103:AK105"/>
    <mergeCell ref="AL103:AL105"/>
    <mergeCell ref="AF101:AF102"/>
    <mergeCell ref="AG101:AG102"/>
    <mergeCell ref="AH101:AH102"/>
    <mergeCell ref="AI101:AI102"/>
    <mergeCell ref="AJ101:AJ102"/>
    <mergeCell ref="AK101:AK102"/>
    <mergeCell ref="Z101:Z102"/>
    <mergeCell ref="AA101:AA102"/>
    <mergeCell ref="AB101:AB102"/>
    <mergeCell ref="AC101:AC102"/>
    <mergeCell ref="AD101:AD102"/>
    <mergeCell ref="AE101:AE102"/>
    <mergeCell ref="T101:T102"/>
    <mergeCell ref="U101:U102"/>
    <mergeCell ref="V101:V102"/>
    <mergeCell ref="AK106:AK108"/>
    <mergeCell ref="AL106:AL108"/>
    <mergeCell ref="A109:A111"/>
    <mergeCell ref="D109:D111"/>
    <mergeCell ref="E109:E111"/>
    <mergeCell ref="AH109:AH111"/>
    <mergeCell ref="AI109:AI111"/>
    <mergeCell ref="AJ109:AJ111"/>
    <mergeCell ref="AK109:AK111"/>
    <mergeCell ref="AL109:AL111"/>
    <mergeCell ref="A106:A108"/>
    <mergeCell ref="D106:D108"/>
    <mergeCell ref="E106:E108"/>
    <mergeCell ref="AH106:AH108"/>
    <mergeCell ref="AI106:AI108"/>
    <mergeCell ref="AJ106:AJ108"/>
    <mergeCell ref="AK120:AK122"/>
    <mergeCell ref="AL120:AL122"/>
    <mergeCell ref="A120:A122"/>
    <mergeCell ref="D120:D122"/>
    <mergeCell ref="E120:E122"/>
    <mergeCell ref="AH120:AH122"/>
    <mergeCell ref="AI120:AI122"/>
    <mergeCell ref="AJ120:AJ122"/>
    <mergeCell ref="AK114:AK116"/>
    <mergeCell ref="AL114:AL116"/>
    <mergeCell ref="A117:A119"/>
    <mergeCell ref="D117:D119"/>
    <mergeCell ref="E117:E119"/>
    <mergeCell ref="AH117:AH119"/>
    <mergeCell ref="AI117:AI119"/>
    <mergeCell ref="AJ117:AJ119"/>
    <mergeCell ref="AK117:AK119"/>
    <mergeCell ref="AL117:AL119"/>
    <mergeCell ref="A114:A116"/>
    <mergeCell ref="D114:D116"/>
    <mergeCell ref="E114:E116"/>
    <mergeCell ref="AH114:AH116"/>
    <mergeCell ref="AI114:AI116"/>
    <mergeCell ref="AJ114:AJ116"/>
    <mergeCell ref="AK130:AK132"/>
    <mergeCell ref="AL130:AL132"/>
    <mergeCell ref="A130:A132"/>
    <mergeCell ref="D130:D132"/>
    <mergeCell ref="E130:E132"/>
    <mergeCell ref="AH130:AH132"/>
    <mergeCell ref="AI130:AI132"/>
    <mergeCell ref="AJ130:AJ132"/>
    <mergeCell ref="AK123:AK126"/>
    <mergeCell ref="AL123:AL126"/>
    <mergeCell ref="A127:A129"/>
    <mergeCell ref="D127:D129"/>
    <mergeCell ref="E127:E129"/>
    <mergeCell ref="AH127:AH129"/>
    <mergeCell ref="AI127:AI129"/>
    <mergeCell ref="AJ127:AJ129"/>
    <mergeCell ref="AK127:AK129"/>
    <mergeCell ref="AL127:AL129"/>
    <mergeCell ref="A123:A126"/>
    <mergeCell ref="D123:D126"/>
    <mergeCell ref="E123:E126"/>
    <mergeCell ref="AH123:AH126"/>
    <mergeCell ref="AI123:AI126"/>
    <mergeCell ref="AJ123:AJ126"/>
    <mergeCell ref="AK141:AK143"/>
    <mergeCell ref="AL141:AL143"/>
    <mergeCell ref="A141:A143"/>
    <mergeCell ref="D141:D143"/>
    <mergeCell ref="E141:E143"/>
    <mergeCell ref="AH141:AH143"/>
    <mergeCell ref="AI141:AI143"/>
    <mergeCell ref="AJ141:AJ143"/>
    <mergeCell ref="AK133:AK137"/>
    <mergeCell ref="AL133:AL137"/>
    <mergeCell ref="A138:A140"/>
    <mergeCell ref="D138:D140"/>
    <mergeCell ref="E138:E140"/>
    <mergeCell ref="AH138:AH140"/>
    <mergeCell ref="AI138:AI140"/>
    <mergeCell ref="AJ138:AJ140"/>
    <mergeCell ref="AK138:AK140"/>
    <mergeCell ref="AL138:AL140"/>
    <mergeCell ref="A133:A137"/>
    <mergeCell ref="D133:D137"/>
    <mergeCell ref="E133:E137"/>
    <mergeCell ref="AH133:AH137"/>
    <mergeCell ref="AI133:AI137"/>
    <mergeCell ref="AJ133:AJ137"/>
    <mergeCell ref="I155:I156"/>
    <mergeCell ref="A154:J154"/>
    <mergeCell ref="J155:J156"/>
    <mergeCell ref="K155:K156"/>
    <mergeCell ref="L155:L156"/>
    <mergeCell ref="M155:M156"/>
    <mergeCell ref="AK146:AK149"/>
    <mergeCell ref="AL146:AL149"/>
    <mergeCell ref="A155:A156"/>
    <mergeCell ref="B155:B156"/>
    <mergeCell ref="C155:C156"/>
    <mergeCell ref="D155:D156"/>
    <mergeCell ref="E155:E156"/>
    <mergeCell ref="F155:F156"/>
    <mergeCell ref="G155:G156"/>
    <mergeCell ref="H155:H156"/>
    <mergeCell ref="A146:A149"/>
    <mergeCell ref="D146:D149"/>
    <mergeCell ref="E146:E149"/>
    <mergeCell ref="AH146:AH149"/>
    <mergeCell ref="AI146:AI149"/>
    <mergeCell ref="AJ146:AJ149"/>
    <mergeCell ref="W155:W156"/>
    <mergeCell ref="X155:X156"/>
    <mergeCell ref="Y155:Y156"/>
    <mergeCell ref="N155:N156"/>
    <mergeCell ref="O155:O156"/>
    <mergeCell ref="P155:P156"/>
    <mergeCell ref="Q155:Q156"/>
    <mergeCell ref="R155:R156"/>
    <mergeCell ref="S155:S156"/>
    <mergeCell ref="AL155:AL156"/>
    <mergeCell ref="A157:A159"/>
    <mergeCell ref="D157:D159"/>
    <mergeCell ref="E157:E159"/>
    <mergeCell ref="AH157:AH159"/>
    <mergeCell ref="AI157:AI159"/>
    <mergeCell ref="AJ157:AJ159"/>
    <mergeCell ref="AK157:AK159"/>
    <mergeCell ref="AL157:AL159"/>
    <mergeCell ref="AF155:AF156"/>
    <mergeCell ref="AG155:AG156"/>
    <mergeCell ref="AH155:AH156"/>
    <mergeCell ref="AI155:AI156"/>
    <mergeCell ref="AJ155:AJ156"/>
    <mergeCell ref="AK155:AK156"/>
    <mergeCell ref="Z155:Z156"/>
    <mergeCell ref="AA155:AA156"/>
    <mergeCell ref="AB155:AB156"/>
    <mergeCell ref="AC155:AC156"/>
    <mergeCell ref="AD155:AD156"/>
    <mergeCell ref="AE155:AE156"/>
    <mergeCell ref="T155:T156"/>
    <mergeCell ref="U155:U156"/>
    <mergeCell ref="V155:V156"/>
    <mergeCell ref="AK160:AK162"/>
    <mergeCell ref="AL160:AL162"/>
    <mergeCell ref="A163:A165"/>
    <mergeCell ref="D163:D165"/>
    <mergeCell ref="E163:E165"/>
    <mergeCell ref="AH163:AH165"/>
    <mergeCell ref="AI163:AI165"/>
    <mergeCell ref="AJ163:AJ165"/>
    <mergeCell ref="AK163:AK165"/>
    <mergeCell ref="AL163:AL165"/>
    <mergeCell ref="A160:A162"/>
    <mergeCell ref="D160:D162"/>
    <mergeCell ref="E160:E162"/>
    <mergeCell ref="AH160:AH162"/>
    <mergeCell ref="AI160:AI162"/>
    <mergeCell ref="AJ160:AJ162"/>
    <mergeCell ref="AK166:AK168"/>
    <mergeCell ref="AL166:AL168"/>
    <mergeCell ref="A169:A171"/>
    <mergeCell ref="D169:D171"/>
    <mergeCell ref="E169:E171"/>
    <mergeCell ref="AH169:AH171"/>
    <mergeCell ref="AI169:AI171"/>
    <mergeCell ref="AJ169:AJ171"/>
    <mergeCell ref="AK169:AK171"/>
    <mergeCell ref="AL169:AL171"/>
    <mergeCell ref="A166:A168"/>
    <mergeCell ref="D166:D168"/>
    <mergeCell ref="E166:E168"/>
    <mergeCell ref="AH166:AH168"/>
    <mergeCell ref="AI166:AI168"/>
    <mergeCell ref="AJ166:AJ168"/>
  </mergeCells>
  <pageMargins left="0.7" right="0.7" top="0.75" bottom="0.75" header="0.3" footer="0.3"/>
  <pageSetup paperSize="9" orientation="landscape" horizontalDpi="300" verticalDpi="3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workbookViewId="0"/>
  </sheetViews>
  <sheetFormatPr defaultColWidth="8.85546875" defaultRowHeight="15" x14ac:dyDescent="0.25"/>
  <cols>
    <col min="1" max="1" width="4.28515625" style="1" customWidth="1"/>
    <col min="2" max="2" width="21.85546875" style="1" customWidth="1"/>
    <col min="3" max="6" width="5.7109375" style="1" customWidth="1"/>
    <col min="7" max="7" width="17.28515625" style="1" customWidth="1"/>
    <col min="8" max="8" width="14.28515625" style="1" customWidth="1"/>
    <col min="9" max="9" width="15.28515625" style="1" customWidth="1"/>
    <col min="10" max="10" width="7.140625" style="1" customWidth="1"/>
    <col min="11" max="11" width="4.85546875" style="1" customWidth="1"/>
    <col min="12" max="12" width="7.140625" style="1" customWidth="1"/>
    <col min="13" max="16384" width="8.85546875" style="1"/>
  </cols>
  <sheetData>
    <row r="1" spans="1:13" ht="15.75" x14ac:dyDescent="0.25">
      <c r="A1" s="58" t="s">
        <v>840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8.75" x14ac:dyDescent="0.25">
      <c r="A2" s="60" t="s">
        <v>841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5">
      <c r="A3" s="61" t="s">
        <v>842</v>
      </c>
      <c r="B3" s="61"/>
      <c r="C3" s="62" t="s">
        <v>843</v>
      </c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21" x14ac:dyDescent="0.25">
      <c r="A4" s="63" t="s">
        <v>909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23.25" x14ac:dyDescent="0.25">
      <c r="A5" s="64" t="s">
        <v>845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7" spans="1:13" ht="18.75" x14ac:dyDescent="0.25">
      <c r="A7" s="60" t="s">
        <v>847</v>
      </c>
      <c r="B7" s="60"/>
      <c r="C7" s="60"/>
      <c r="D7" s="60"/>
      <c r="E7" s="60"/>
      <c r="F7" s="60"/>
      <c r="G7" s="60"/>
      <c r="H7" s="60"/>
      <c r="I7" s="60"/>
      <c r="J7" s="60"/>
    </row>
    <row r="8" spans="1:13" x14ac:dyDescent="0.25">
      <c r="A8" s="77" t="s">
        <v>846</v>
      </c>
      <c r="B8" s="77" t="s">
        <v>1</v>
      </c>
      <c r="C8" s="77" t="s">
        <v>2</v>
      </c>
      <c r="D8" s="77" t="s">
        <v>541</v>
      </c>
      <c r="E8" s="77" t="s">
        <v>542</v>
      </c>
      <c r="F8" s="77" t="s">
        <v>3</v>
      </c>
      <c r="G8" s="77" t="s">
        <v>4</v>
      </c>
      <c r="H8" s="77" t="s">
        <v>5</v>
      </c>
      <c r="I8" s="77" t="s">
        <v>6</v>
      </c>
      <c r="J8" s="77" t="s">
        <v>849</v>
      </c>
      <c r="K8" s="77" t="s">
        <v>850</v>
      </c>
      <c r="L8" s="77" t="s">
        <v>851</v>
      </c>
      <c r="M8" s="77" t="s">
        <v>854</v>
      </c>
    </row>
    <row r="9" spans="1:13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 ht="165" x14ac:dyDescent="0.25">
      <c r="A10" s="20">
        <v>1</v>
      </c>
      <c r="B10" s="21" t="s">
        <v>910</v>
      </c>
      <c r="C10" s="21" t="s">
        <v>911</v>
      </c>
      <c r="D10" s="21">
        <v>2000</v>
      </c>
      <c r="E10" s="21">
        <v>1989</v>
      </c>
      <c r="F10" s="21" t="s">
        <v>912</v>
      </c>
      <c r="G10" s="21" t="s">
        <v>102</v>
      </c>
      <c r="H10" s="21" t="s">
        <v>913</v>
      </c>
      <c r="I10" s="21" t="s">
        <v>914</v>
      </c>
      <c r="J10" s="22">
        <v>115.23000335693359</v>
      </c>
      <c r="K10" s="20">
        <v>2</v>
      </c>
      <c r="L10" s="22">
        <f t="shared" ref="L10:L21" si="0">J10+K10</f>
        <v>117.23000335693359</v>
      </c>
      <c r="M10" s="22">
        <f t="shared" ref="M10:M22" si="1">IF( AND(ISNUMBER(L$10),ISNUMBER(L10)),(L10-L$10)/L$10*100,"")</f>
        <v>0</v>
      </c>
    </row>
    <row r="11" spans="1:13" ht="120" x14ac:dyDescent="0.25">
      <c r="A11" s="5">
        <v>2</v>
      </c>
      <c r="B11" s="16" t="s">
        <v>915</v>
      </c>
      <c r="C11" s="16" t="s">
        <v>916</v>
      </c>
      <c r="D11" s="16">
        <v>1997</v>
      </c>
      <c r="E11" s="16">
        <v>1990</v>
      </c>
      <c r="F11" s="16" t="s">
        <v>917</v>
      </c>
      <c r="G11" s="16" t="s">
        <v>49</v>
      </c>
      <c r="H11" s="16" t="s">
        <v>918</v>
      </c>
      <c r="I11" s="16" t="s">
        <v>919</v>
      </c>
      <c r="J11" s="23">
        <v>107.05000305175781</v>
      </c>
      <c r="K11" s="5">
        <v>12</v>
      </c>
      <c r="L11" s="23">
        <f t="shared" si="0"/>
        <v>119.05000305175781</v>
      </c>
      <c r="M11" s="23">
        <f t="shared" si="1"/>
        <v>1.5525033205729875</v>
      </c>
    </row>
    <row r="12" spans="1:13" ht="165" x14ac:dyDescent="0.25">
      <c r="A12" s="5">
        <v>3</v>
      </c>
      <c r="B12" s="16" t="s">
        <v>920</v>
      </c>
      <c r="C12" s="16" t="s">
        <v>921</v>
      </c>
      <c r="D12" s="16">
        <v>1999</v>
      </c>
      <c r="E12" s="16">
        <v>1997</v>
      </c>
      <c r="F12" s="16" t="s">
        <v>922</v>
      </c>
      <c r="G12" s="16" t="s">
        <v>33</v>
      </c>
      <c r="H12" s="16" t="s">
        <v>923</v>
      </c>
      <c r="I12" s="16" t="s">
        <v>924</v>
      </c>
      <c r="J12" s="23">
        <v>122.48000335693359</v>
      </c>
      <c r="K12" s="5">
        <v>10</v>
      </c>
      <c r="L12" s="23">
        <f t="shared" si="0"/>
        <v>132.48000335693359</v>
      </c>
      <c r="M12" s="23">
        <f t="shared" si="1"/>
        <v>13.008615169589207</v>
      </c>
    </row>
    <row r="13" spans="1:13" ht="225" x14ac:dyDescent="0.25">
      <c r="A13" s="5">
        <v>4</v>
      </c>
      <c r="B13" s="16" t="s">
        <v>925</v>
      </c>
      <c r="C13" s="16" t="s">
        <v>926</v>
      </c>
      <c r="D13" s="16">
        <v>1998</v>
      </c>
      <c r="E13" s="16">
        <v>1992</v>
      </c>
      <c r="F13" s="16" t="s">
        <v>922</v>
      </c>
      <c r="G13" s="16" t="s">
        <v>150</v>
      </c>
      <c r="H13" s="16" t="s">
        <v>927</v>
      </c>
      <c r="I13" s="16" t="s">
        <v>928</v>
      </c>
      <c r="J13" s="23">
        <v>124.23000335693359</v>
      </c>
      <c r="K13" s="5">
        <v>12</v>
      </c>
      <c r="L13" s="23">
        <f t="shared" si="0"/>
        <v>136.23000335693359</v>
      </c>
      <c r="M13" s="23">
        <f t="shared" si="1"/>
        <v>16.207454965389832</v>
      </c>
    </row>
    <row r="14" spans="1:13" ht="135" x14ac:dyDescent="0.25">
      <c r="A14" s="5">
        <v>5</v>
      </c>
      <c r="B14" s="16" t="s">
        <v>929</v>
      </c>
      <c r="C14" s="16" t="s">
        <v>930</v>
      </c>
      <c r="D14" s="16">
        <v>1999</v>
      </c>
      <c r="E14" s="16">
        <v>1998</v>
      </c>
      <c r="F14" s="16" t="s">
        <v>931</v>
      </c>
      <c r="G14" s="16" t="s">
        <v>120</v>
      </c>
      <c r="H14" s="16" t="s">
        <v>932</v>
      </c>
      <c r="I14" s="16" t="s">
        <v>122</v>
      </c>
      <c r="J14" s="23">
        <v>130.46000671386719</v>
      </c>
      <c r="K14" s="5">
        <v>8</v>
      </c>
      <c r="L14" s="23">
        <f t="shared" si="0"/>
        <v>138.46000671386719</v>
      </c>
      <c r="M14" s="23">
        <f t="shared" si="1"/>
        <v>18.109701227504008</v>
      </c>
    </row>
    <row r="15" spans="1:13" ht="120" x14ac:dyDescent="0.25">
      <c r="A15" s="5">
        <v>6</v>
      </c>
      <c r="B15" s="16" t="s">
        <v>933</v>
      </c>
      <c r="C15" s="16" t="s">
        <v>934</v>
      </c>
      <c r="D15" s="16">
        <v>2000</v>
      </c>
      <c r="E15" s="16">
        <v>1983</v>
      </c>
      <c r="F15" s="16" t="s">
        <v>935</v>
      </c>
      <c r="G15" s="16" t="s">
        <v>49</v>
      </c>
      <c r="H15" s="16" t="s">
        <v>936</v>
      </c>
      <c r="I15" s="16" t="s">
        <v>937</v>
      </c>
      <c r="J15" s="23">
        <v>132.61000061035156</v>
      </c>
      <c r="K15" s="5">
        <v>14</v>
      </c>
      <c r="L15" s="23">
        <f t="shared" si="0"/>
        <v>146.61000061035156</v>
      </c>
      <c r="M15" s="23">
        <f t="shared" si="1"/>
        <v>25.06184117726572</v>
      </c>
    </row>
    <row r="16" spans="1:13" ht="180" x14ac:dyDescent="0.25">
      <c r="A16" s="5">
        <v>7</v>
      </c>
      <c r="B16" s="16" t="s">
        <v>938</v>
      </c>
      <c r="C16" s="16" t="s">
        <v>939</v>
      </c>
      <c r="D16" s="16">
        <v>2001</v>
      </c>
      <c r="E16" s="16">
        <v>1976</v>
      </c>
      <c r="F16" s="16" t="s">
        <v>935</v>
      </c>
      <c r="G16" s="16" t="s">
        <v>102</v>
      </c>
      <c r="H16" s="16" t="s">
        <v>940</v>
      </c>
      <c r="I16" s="16" t="s">
        <v>941</v>
      </c>
      <c r="J16" s="23">
        <v>140.80999755859375</v>
      </c>
      <c r="K16" s="5">
        <v>10</v>
      </c>
      <c r="L16" s="23">
        <f t="shared" si="0"/>
        <v>150.80999755859375</v>
      </c>
      <c r="M16" s="23">
        <f t="shared" si="1"/>
        <v>28.64453914533993</v>
      </c>
    </row>
    <row r="17" spans="1:13" ht="165" x14ac:dyDescent="0.25">
      <c r="A17" s="5">
        <v>8</v>
      </c>
      <c r="B17" s="16" t="s">
        <v>942</v>
      </c>
      <c r="C17" s="16" t="s">
        <v>943</v>
      </c>
      <c r="D17" s="16">
        <v>2000</v>
      </c>
      <c r="E17" s="16">
        <v>1998</v>
      </c>
      <c r="F17" s="16" t="s">
        <v>944</v>
      </c>
      <c r="G17" s="16" t="s">
        <v>92</v>
      </c>
      <c r="H17" s="16" t="s">
        <v>945</v>
      </c>
      <c r="I17" s="16" t="s">
        <v>946</v>
      </c>
      <c r="J17" s="23">
        <v>135.83999633789063</v>
      </c>
      <c r="K17" s="5">
        <v>18</v>
      </c>
      <c r="L17" s="23">
        <f t="shared" si="0"/>
        <v>153.83999633789063</v>
      </c>
      <c r="M17" s="23">
        <f t="shared" si="1"/>
        <v>31.229200659057838</v>
      </c>
    </row>
    <row r="18" spans="1:13" ht="90" x14ac:dyDescent="0.25">
      <c r="A18" s="5">
        <v>9</v>
      </c>
      <c r="B18" s="16" t="s">
        <v>947</v>
      </c>
      <c r="C18" s="16" t="s">
        <v>948</v>
      </c>
      <c r="D18" s="16">
        <v>1991</v>
      </c>
      <c r="E18" s="16">
        <v>1973</v>
      </c>
      <c r="F18" s="16" t="s">
        <v>949</v>
      </c>
      <c r="G18" s="16" t="s">
        <v>950</v>
      </c>
      <c r="H18" s="16" t="s">
        <v>951</v>
      </c>
      <c r="I18" s="16" t="s">
        <v>952</v>
      </c>
      <c r="J18" s="23">
        <v>143.38999938964844</v>
      </c>
      <c r="K18" s="5">
        <v>14</v>
      </c>
      <c r="L18" s="23">
        <f t="shared" si="0"/>
        <v>157.38999938964844</v>
      </c>
      <c r="M18" s="23">
        <f t="shared" si="1"/>
        <v>34.257438268971583</v>
      </c>
    </row>
    <row r="19" spans="1:13" ht="90" x14ac:dyDescent="0.25">
      <c r="A19" s="5">
        <v>10</v>
      </c>
      <c r="B19" s="16" t="s">
        <v>953</v>
      </c>
      <c r="C19" s="16" t="s">
        <v>954</v>
      </c>
      <c r="D19" s="16">
        <v>1999</v>
      </c>
      <c r="E19" s="16">
        <v>1992</v>
      </c>
      <c r="F19" s="16" t="s">
        <v>955</v>
      </c>
      <c r="G19" s="16" t="s">
        <v>162</v>
      </c>
      <c r="H19" s="16" t="s">
        <v>956</v>
      </c>
      <c r="I19" s="16" t="s">
        <v>957</v>
      </c>
      <c r="J19" s="23">
        <v>153.44000244140625</v>
      </c>
      <c r="K19" s="5">
        <v>20</v>
      </c>
      <c r="L19" s="23">
        <f t="shared" si="0"/>
        <v>173.44000244140625</v>
      </c>
      <c r="M19" s="23">
        <f t="shared" si="1"/>
        <v>47.948475198220748</v>
      </c>
    </row>
    <row r="20" spans="1:13" ht="90" x14ac:dyDescent="0.25">
      <c r="A20" s="5">
        <v>11</v>
      </c>
      <c r="B20" s="16" t="s">
        <v>958</v>
      </c>
      <c r="C20" s="16" t="s">
        <v>959</v>
      </c>
      <c r="D20" s="16">
        <v>2001</v>
      </c>
      <c r="E20" s="16">
        <v>2000</v>
      </c>
      <c r="F20" s="16" t="s">
        <v>960</v>
      </c>
      <c r="G20" s="16" t="s">
        <v>28</v>
      </c>
      <c r="H20" s="16" t="s">
        <v>58</v>
      </c>
      <c r="I20" s="16" t="s">
        <v>961</v>
      </c>
      <c r="J20" s="23">
        <v>162.28999328613281</v>
      </c>
      <c r="K20" s="5">
        <v>22</v>
      </c>
      <c r="L20" s="23">
        <f t="shared" si="0"/>
        <v>184.28999328613281</v>
      </c>
      <c r="M20" s="23">
        <f t="shared" si="1"/>
        <v>57.203777197736414</v>
      </c>
    </row>
    <row r="21" spans="1:13" ht="45" x14ac:dyDescent="0.25">
      <c r="A21" s="5">
        <v>12</v>
      </c>
      <c r="B21" s="16" t="s">
        <v>962</v>
      </c>
      <c r="C21" s="16" t="s">
        <v>963</v>
      </c>
      <c r="D21" s="16">
        <v>2001</v>
      </c>
      <c r="E21" s="16">
        <v>1998</v>
      </c>
      <c r="F21" s="16" t="s">
        <v>964</v>
      </c>
      <c r="G21" s="16" t="s">
        <v>136</v>
      </c>
      <c r="H21" s="16" t="s">
        <v>137</v>
      </c>
      <c r="I21" s="16" t="s">
        <v>138</v>
      </c>
      <c r="J21" s="23">
        <v>161.69000244140625</v>
      </c>
      <c r="K21" s="5">
        <v>76</v>
      </c>
      <c r="L21" s="23">
        <f t="shared" si="0"/>
        <v>237.69000244140625</v>
      </c>
      <c r="M21" s="23">
        <f t="shared" si="1"/>
        <v>102.7552636996048</v>
      </c>
    </row>
    <row r="22" spans="1:13" ht="165" x14ac:dyDescent="0.25">
      <c r="A22" s="5"/>
      <c r="B22" s="16" t="s">
        <v>965</v>
      </c>
      <c r="C22" s="16" t="s">
        <v>959</v>
      </c>
      <c r="D22" s="16">
        <v>2001</v>
      </c>
      <c r="E22" s="16">
        <v>2000</v>
      </c>
      <c r="F22" s="16" t="s">
        <v>960</v>
      </c>
      <c r="G22" s="16" t="s">
        <v>53</v>
      </c>
      <c r="H22" s="16" t="s">
        <v>205</v>
      </c>
      <c r="I22" s="16" t="s">
        <v>966</v>
      </c>
      <c r="J22" s="23"/>
      <c r="K22" s="5"/>
      <c r="L22" s="23" t="s">
        <v>894</v>
      </c>
      <c r="M22" s="23" t="str">
        <f t="shared" si="1"/>
        <v/>
      </c>
    </row>
    <row r="24" spans="1:13" ht="18.75" x14ac:dyDescent="0.25">
      <c r="A24" s="60" t="s">
        <v>856</v>
      </c>
      <c r="B24" s="60"/>
      <c r="C24" s="60"/>
      <c r="D24" s="60"/>
      <c r="E24" s="60"/>
      <c r="F24" s="60"/>
      <c r="G24" s="60"/>
      <c r="H24" s="60"/>
      <c r="I24" s="60"/>
      <c r="J24" s="60"/>
    </row>
    <row r="25" spans="1:13" x14ac:dyDescent="0.25">
      <c r="A25" s="77" t="s">
        <v>846</v>
      </c>
      <c r="B25" s="77" t="s">
        <v>1</v>
      </c>
      <c r="C25" s="77" t="s">
        <v>2</v>
      </c>
      <c r="D25" s="77" t="s">
        <v>541</v>
      </c>
      <c r="E25" s="77" t="s">
        <v>542</v>
      </c>
      <c r="F25" s="77" t="s">
        <v>3</v>
      </c>
      <c r="G25" s="77" t="s">
        <v>4</v>
      </c>
      <c r="H25" s="77" t="s">
        <v>5</v>
      </c>
      <c r="I25" s="77" t="s">
        <v>6</v>
      </c>
      <c r="J25" s="77" t="s">
        <v>849</v>
      </c>
      <c r="K25" s="77" t="s">
        <v>850</v>
      </c>
      <c r="L25" s="77" t="s">
        <v>851</v>
      </c>
      <c r="M25" s="77" t="s">
        <v>854</v>
      </c>
    </row>
    <row r="26" spans="1:13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3" ht="150" x14ac:dyDescent="0.25">
      <c r="A27" s="20">
        <v>1</v>
      </c>
      <c r="B27" s="21" t="s">
        <v>967</v>
      </c>
      <c r="C27" s="21" t="s">
        <v>968</v>
      </c>
      <c r="D27" s="21">
        <v>1995</v>
      </c>
      <c r="E27" s="21">
        <v>1985</v>
      </c>
      <c r="F27" s="21" t="s">
        <v>969</v>
      </c>
      <c r="G27" s="21" t="s">
        <v>970</v>
      </c>
      <c r="H27" s="21" t="s">
        <v>971</v>
      </c>
      <c r="I27" s="21" t="s">
        <v>972</v>
      </c>
      <c r="J27" s="22">
        <v>137.69999694824219</v>
      </c>
      <c r="K27" s="20">
        <v>18</v>
      </c>
      <c r="L27" s="22">
        <f>J27+K27</f>
        <v>155.69999694824219</v>
      </c>
      <c r="M27" s="22">
        <f t="shared" ref="M27:M33" si="2">IF( AND(ISNUMBER(L$27),ISNUMBER(L27)),(L27-L$27)/L$27*100,"")</f>
        <v>0</v>
      </c>
    </row>
    <row r="28" spans="1:13" ht="225" x14ac:dyDescent="0.25">
      <c r="A28" s="5">
        <v>2</v>
      </c>
      <c r="B28" s="16" t="s">
        <v>973</v>
      </c>
      <c r="C28" s="16" t="s">
        <v>974</v>
      </c>
      <c r="D28" s="16">
        <v>2000</v>
      </c>
      <c r="E28" s="16">
        <v>1985</v>
      </c>
      <c r="F28" s="16" t="s">
        <v>975</v>
      </c>
      <c r="G28" s="16" t="s">
        <v>976</v>
      </c>
      <c r="H28" s="16" t="s">
        <v>977</v>
      </c>
      <c r="I28" s="16" t="s">
        <v>978</v>
      </c>
      <c r="J28" s="23">
        <v>156.05000305175781</v>
      </c>
      <c r="K28" s="5">
        <v>20</v>
      </c>
      <c r="L28" s="23">
        <f>J28+K28</f>
        <v>176.05000305175781</v>
      </c>
      <c r="M28" s="23">
        <f t="shared" si="2"/>
        <v>13.07001059883153</v>
      </c>
    </row>
    <row r="29" spans="1:13" ht="270" x14ac:dyDescent="0.25">
      <c r="A29" s="5">
        <v>3</v>
      </c>
      <c r="B29" s="16" t="s">
        <v>979</v>
      </c>
      <c r="C29" s="16" t="s">
        <v>980</v>
      </c>
      <c r="D29" s="16">
        <v>1996</v>
      </c>
      <c r="E29" s="16">
        <v>1981</v>
      </c>
      <c r="F29" s="16" t="s">
        <v>981</v>
      </c>
      <c r="G29" s="16" t="s">
        <v>982</v>
      </c>
      <c r="H29" s="16" t="s">
        <v>983</v>
      </c>
      <c r="I29" s="16" t="s">
        <v>984</v>
      </c>
      <c r="J29" s="23">
        <v>148.24000549316406</v>
      </c>
      <c r="K29" s="5">
        <v>110</v>
      </c>
      <c r="L29" s="23">
        <f>J29+K29</f>
        <v>258.24000549316406</v>
      </c>
      <c r="M29" s="23">
        <f t="shared" si="2"/>
        <v>65.857424890642889</v>
      </c>
    </row>
    <row r="30" spans="1:13" ht="345" x14ac:dyDescent="0.25">
      <c r="A30" s="5"/>
      <c r="B30" s="16" t="s">
        <v>985</v>
      </c>
      <c r="C30" s="16" t="s">
        <v>986</v>
      </c>
      <c r="D30" s="16">
        <v>1999</v>
      </c>
      <c r="E30" s="16">
        <v>1996</v>
      </c>
      <c r="F30" s="16" t="s">
        <v>987</v>
      </c>
      <c r="G30" s="16" t="s">
        <v>120</v>
      </c>
      <c r="H30" s="16" t="s">
        <v>988</v>
      </c>
      <c r="I30" s="16" t="s">
        <v>989</v>
      </c>
      <c r="J30" s="23"/>
      <c r="K30" s="5"/>
      <c r="L30" s="23" t="s">
        <v>894</v>
      </c>
      <c r="M30" s="23" t="str">
        <f t="shared" si="2"/>
        <v/>
      </c>
    </row>
    <row r="31" spans="1:13" ht="330" x14ac:dyDescent="0.25">
      <c r="A31" s="5"/>
      <c r="B31" s="16" t="s">
        <v>990</v>
      </c>
      <c r="C31" s="16" t="s">
        <v>991</v>
      </c>
      <c r="D31" s="16">
        <v>1998</v>
      </c>
      <c r="E31" s="16">
        <v>1992</v>
      </c>
      <c r="F31" s="16" t="s">
        <v>992</v>
      </c>
      <c r="G31" s="16" t="s">
        <v>150</v>
      </c>
      <c r="H31" s="16" t="s">
        <v>993</v>
      </c>
      <c r="I31" s="16" t="s">
        <v>994</v>
      </c>
      <c r="J31" s="23"/>
      <c r="K31" s="5"/>
      <c r="L31" s="23" t="s">
        <v>855</v>
      </c>
      <c r="M31" s="23" t="str">
        <f t="shared" si="2"/>
        <v/>
      </c>
    </row>
    <row r="32" spans="1:13" ht="180" x14ac:dyDescent="0.25">
      <c r="A32" s="5"/>
      <c r="B32" s="16" t="s">
        <v>995</v>
      </c>
      <c r="C32" s="16" t="s">
        <v>996</v>
      </c>
      <c r="D32" s="16">
        <v>2000</v>
      </c>
      <c r="E32" s="16">
        <v>1997</v>
      </c>
      <c r="F32" s="16" t="s">
        <v>997</v>
      </c>
      <c r="G32" s="16" t="s">
        <v>28</v>
      </c>
      <c r="H32" s="16" t="s">
        <v>998</v>
      </c>
      <c r="I32" s="16" t="s">
        <v>999</v>
      </c>
      <c r="J32" s="23"/>
      <c r="K32" s="5"/>
      <c r="L32" s="23" t="s">
        <v>894</v>
      </c>
      <c r="M32" s="23" t="str">
        <f t="shared" si="2"/>
        <v/>
      </c>
    </row>
    <row r="33" spans="1:13" ht="165" x14ac:dyDescent="0.25">
      <c r="A33" s="5"/>
      <c r="B33" s="16" t="s">
        <v>1000</v>
      </c>
      <c r="C33" s="16" t="s">
        <v>1001</v>
      </c>
      <c r="D33" s="16">
        <v>2000</v>
      </c>
      <c r="E33" s="16">
        <v>1987</v>
      </c>
      <c r="F33" s="16" t="s">
        <v>1002</v>
      </c>
      <c r="G33" s="16" t="s">
        <v>1003</v>
      </c>
      <c r="H33" s="16" t="s">
        <v>1004</v>
      </c>
      <c r="I33" s="16" t="s">
        <v>1005</v>
      </c>
      <c r="J33" s="23"/>
      <c r="K33" s="5"/>
      <c r="L33" s="23" t="s">
        <v>894</v>
      </c>
      <c r="M33" s="23" t="str">
        <f t="shared" si="2"/>
        <v/>
      </c>
    </row>
    <row r="35" spans="1:13" ht="18.75" x14ac:dyDescent="0.25">
      <c r="A35" s="60" t="s">
        <v>900</v>
      </c>
      <c r="B35" s="60"/>
      <c r="C35" s="60"/>
      <c r="D35" s="60"/>
      <c r="E35" s="60"/>
      <c r="F35" s="60"/>
      <c r="G35" s="60"/>
      <c r="H35" s="60"/>
      <c r="I35" s="60"/>
      <c r="J35" s="60"/>
    </row>
    <row r="36" spans="1:13" x14ac:dyDescent="0.25">
      <c r="A36" s="77" t="s">
        <v>846</v>
      </c>
      <c r="B36" s="77" t="s">
        <v>1</v>
      </c>
      <c r="C36" s="77" t="s">
        <v>2</v>
      </c>
      <c r="D36" s="77" t="s">
        <v>541</v>
      </c>
      <c r="E36" s="77" t="s">
        <v>542</v>
      </c>
      <c r="F36" s="77" t="s">
        <v>3</v>
      </c>
      <c r="G36" s="77" t="s">
        <v>4</v>
      </c>
      <c r="H36" s="77" t="s">
        <v>5</v>
      </c>
      <c r="I36" s="77" t="s">
        <v>6</v>
      </c>
      <c r="J36" s="77" t="s">
        <v>849</v>
      </c>
      <c r="K36" s="77" t="s">
        <v>850</v>
      </c>
      <c r="L36" s="77" t="s">
        <v>851</v>
      </c>
      <c r="M36" s="77" t="s">
        <v>854</v>
      </c>
    </row>
    <row r="37" spans="1:13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ht="120" x14ac:dyDescent="0.25">
      <c r="A38" s="20">
        <v>1</v>
      </c>
      <c r="B38" s="21" t="s">
        <v>1006</v>
      </c>
      <c r="C38" s="21" t="s">
        <v>1007</v>
      </c>
      <c r="D38" s="21">
        <v>1997</v>
      </c>
      <c r="E38" s="21">
        <v>1982</v>
      </c>
      <c r="F38" s="21" t="s">
        <v>1008</v>
      </c>
      <c r="G38" s="21" t="s">
        <v>49</v>
      </c>
      <c r="H38" s="21" t="s">
        <v>1009</v>
      </c>
      <c r="I38" s="21" t="s">
        <v>1010</v>
      </c>
      <c r="J38" s="22">
        <v>124.12999725341797</v>
      </c>
      <c r="K38" s="20">
        <v>10</v>
      </c>
      <c r="L38" s="22">
        <f t="shared" ref="L38:L46" si="3">J38+K38</f>
        <v>134.12999725341797</v>
      </c>
      <c r="M38" s="22">
        <f t="shared" ref="M38:M47" si="4">IF( AND(ISNUMBER(L$38),ISNUMBER(L38)),(L38-L$38)/L$38*100,"")</f>
        <v>0</v>
      </c>
    </row>
    <row r="39" spans="1:13" ht="255" x14ac:dyDescent="0.25">
      <c r="A39" s="5">
        <v>2</v>
      </c>
      <c r="B39" s="16" t="s">
        <v>1011</v>
      </c>
      <c r="C39" s="16" t="s">
        <v>1012</v>
      </c>
      <c r="D39" s="16">
        <v>1998</v>
      </c>
      <c r="E39" s="16">
        <v>1991</v>
      </c>
      <c r="F39" s="16" t="s">
        <v>1013</v>
      </c>
      <c r="G39" s="16" t="s">
        <v>120</v>
      </c>
      <c r="H39" s="16" t="s">
        <v>1014</v>
      </c>
      <c r="I39" s="16" t="s">
        <v>122</v>
      </c>
      <c r="J39" s="23">
        <v>138.02000427246094</v>
      </c>
      <c r="K39" s="5">
        <v>6</v>
      </c>
      <c r="L39" s="23">
        <f t="shared" si="3"/>
        <v>144.02000427246094</v>
      </c>
      <c r="M39" s="23">
        <f t="shared" si="4"/>
        <v>7.3734490580487559</v>
      </c>
    </row>
    <row r="40" spans="1:13" ht="225" x14ac:dyDescent="0.25">
      <c r="A40" s="5">
        <v>3</v>
      </c>
      <c r="B40" s="16" t="s">
        <v>1015</v>
      </c>
      <c r="C40" s="16" t="s">
        <v>1016</v>
      </c>
      <c r="D40" s="16">
        <v>2000</v>
      </c>
      <c r="E40" s="16">
        <v>1997</v>
      </c>
      <c r="F40" s="16" t="s">
        <v>949</v>
      </c>
      <c r="G40" s="16" t="s">
        <v>1017</v>
      </c>
      <c r="H40" s="16" t="s">
        <v>1018</v>
      </c>
      <c r="I40" s="16" t="s">
        <v>1019</v>
      </c>
      <c r="J40" s="23">
        <v>139.05000305175781</v>
      </c>
      <c r="K40" s="5">
        <v>12</v>
      </c>
      <c r="L40" s="23">
        <f t="shared" si="3"/>
        <v>151.05000305175781</v>
      </c>
      <c r="M40" s="23">
        <f t="shared" si="4"/>
        <v>12.614632181324884</v>
      </c>
    </row>
    <row r="41" spans="1:13" ht="105" x14ac:dyDescent="0.25">
      <c r="A41" s="5">
        <v>4</v>
      </c>
      <c r="B41" s="16" t="s">
        <v>1020</v>
      </c>
      <c r="C41" s="16" t="s">
        <v>1021</v>
      </c>
      <c r="D41" s="16">
        <v>1995</v>
      </c>
      <c r="E41" s="16">
        <v>1984</v>
      </c>
      <c r="F41" s="16" t="s">
        <v>949</v>
      </c>
      <c r="G41" s="16" t="s">
        <v>33</v>
      </c>
      <c r="H41" s="16" t="s">
        <v>132</v>
      </c>
      <c r="I41" s="16" t="s">
        <v>1022</v>
      </c>
      <c r="J41" s="23">
        <v>142.74000549316406</v>
      </c>
      <c r="K41" s="5">
        <v>10</v>
      </c>
      <c r="L41" s="23">
        <f t="shared" si="3"/>
        <v>152.74000549316406</v>
      </c>
      <c r="M41" s="23">
        <f t="shared" si="4"/>
        <v>13.874605696580572</v>
      </c>
    </row>
    <row r="42" spans="1:13" ht="150" x14ac:dyDescent="0.25">
      <c r="A42" s="5">
        <v>5</v>
      </c>
      <c r="B42" s="16" t="s">
        <v>1023</v>
      </c>
      <c r="C42" s="16" t="s">
        <v>1024</v>
      </c>
      <c r="D42" s="16">
        <v>1999</v>
      </c>
      <c r="E42" s="16">
        <v>1998</v>
      </c>
      <c r="F42" s="16" t="s">
        <v>931</v>
      </c>
      <c r="G42" s="16" t="s">
        <v>1025</v>
      </c>
      <c r="H42" s="16" t="s">
        <v>1026</v>
      </c>
      <c r="I42" s="16" t="s">
        <v>1027</v>
      </c>
      <c r="J42" s="23">
        <v>157.30000305175781</v>
      </c>
      <c r="K42" s="5">
        <v>28</v>
      </c>
      <c r="L42" s="23">
        <f t="shared" si="3"/>
        <v>185.30000305175781</v>
      </c>
      <c r="M42" s="23">
        <f t="shared" si="4"/>
        <v>38.149561504621524</v>
      </c>
    </row>
    <row r="43" spans="1:13" ht="135" x14ac:dyDescent="0.25">
      <c r="A43" s="5">
        <v>6</v>
      </c>
      <c r="B43" s="16" t="s">
        <v>1028</v>
      </c>
      <c r="C43" s="16" t="s">
        <v>1029</v>
      </c>
      <c r="D43" s="16">
        <v>1999</v>
      </c>
      <c r="E43" s="16">
        <v>1974</v>
      </c>
      <c r="F43" s="16" t="s">
        <v>931</v>
      </c>
      <c r="G43" s="16" t="s">
        <v>49</v>
      </c>
      <c r="H43" s="16" t="s">
        <v>1030</v>
      </c>
      <c r="I43" s="16" t="s">
        <v>1031</v>
      </c>
      <c r="J43" s="23">
        <v>175.6199951171875</v>
      </c>
      <c r="K43" s="5">
        <v>20</v>
      </c>
      <c r="L43" s="23">
        <f t="shared" si="3"/>
        <v>195.6199951171875</v>
      </c>
      <c r="M43" s="23">
        <f t="shared" si="4"/>
        <v>45.843583928204851</v>
      </c>
    </row>
    <row r="44" spans="1:13" ht="120" x14ac:dyDescent="0.25">
      <c r="A44" s="5">
        <v>7</v>
      </c>
      <c r="B44" s="16" t="s">
        <v>1032</v>
      </c>
      <c r="C44" s="16" t="s">
        <v>1033</v>
      </c>
      <c r="D44" s="16">
        <v>2001</v>
      </c>
      <c r="E44" s="16">
        <v>1985</v>
      </c>
      <c r="F44" s="16" t="s">
        <v>1034</v>
      </c>
      <c r="G44" s="16" t="s">
        <v>49</v>
      </c>
      <c r="H44" s="16" t="s">
        <v>1035</v>
      </c>
      <c r="I44" s="16" t="s">
        <v>1036</v>
      </c>
      <c r="J44" s="23">
        <v>166.75</v>
      </c>
      <c r="K44" s="5">
        <v>66</v>
      </c>
      <c r="L44" s="23">
        <f t="shared" si="3"/>
        <v>232.75</v>
      </c>
      <c r="M44" s="23">
        <f t="shared" si="4"/>
        <v>73.525687591161827</v>
      </c>
    </row>
    <row r="45" spans="1:13" ht="135" x14ac:dyDescent="0.25">
      <c r="A45" s="5">
        <v>8</v>
      </c>
      <c r="B45" s="16" t="s">
        <v>1037</v>
      </c>
      <c r="C45" s="16" t="s">
        <v>1038</v>
      </c>
      <c r="D45" s="16">
        <v>2001</v>
      </c>
      <c r="E45" s="16">
        <v>1990</v>
      </c>
      <c r="F45" s="16" t="s">
        <v>931</v>
      </c>
      <c r="G45" s="16" t="s">
        <v>92</v>
      </c>
      <c r="H45" s="16" t="s">
        <v>1039</v>
      </c>
      <c r="I45" s="16" t="s">
        <v>1040</v>
      </c>
      <c r="J45" s="23">
        <v>218.02999877929688</v>
      </c>
      <c r="K45" s="5">
        <v>24</v>
      </c>
      <c r="L45" s="23">
        <f t="shared" si="3"/>
        <v>242.02999877929688</v>
      </c>
      <c r="M45" s="23">
        <f t="shared" si="4"/>
        <v>80.444347823267663</v>
      </c>
    </row>
    <row r="46" spans="1:13" ht="135" x14ac:dyDescent="0.25">
      <c r="A46" s="5">
        <v>9</v>
      </c>
      <c r="B46" s="16" t="s">
        <v>1041</v>
      </c>
      <c r="C46" s="16" t="s">
        <v>1042</v>
      </c>
      <c r="D46" s="16">
        <v>2000</v>
      </c>
      <c r="E46" s="16">
        <v>1992</v>
      </c>
      <c r="F46" s="16" t="s">
        <v>931</v>
      </c>
      <c r="G46" s="16" t="s">
        <v>1043</v>
      </c>
      <c r="H46" s="16" t="s">
        <v>1044</v>
      </c>
      <c r="I46" s="16" t="s">
        <v>1045</v>
      </c>
      <c r="J46" s="23">
        <v>205.82000732421875</v>
      </c>
      <c r="K46" s="5">
        <v>78</v>
      </c>
      <c r="L46" s="23">
        <f t="shared" si="3"/>
        <v>283.82000732421875</v>
      </c>
      <c r="M46" s="23">
        <f t="shared" si="4"/>
        <v>111.6006956952251</v>
      </c>
    </row>
    <row r="47" spans="1:13" ht="135" x14ac:dyDescent="0.25">
      <c r="A47" s="5"/>
      <c r="B47" s="16" t="s">
        <v>1046</v>
      </c>
      <c r="C47" s="16" t="s">
        <v>1047</v>
      </c>
      <c r="D47" s="16">
        <v>1999</v>
      </c>
      <c r="E47" s="16">
        <v>1978</v>
      </c>
      <c r="F47" s="16" t="s">
        <v>1048</v>
      </c>
      <c r="G47" s="16" t="s">
        <v>33</v>
      </c>
      <c r="H47" s="16" t="s">
        <v>1049</v>
      </c>
      <c r="I47" s="16" t="s">
        <v>1050</v>
      </c>
      <c r="J47" s="23"/>
      <c r="K47" s="5"/>
      <c r="L47" s="23" t="s">
        <v>855</v>
      </c>
      <c r="M47" s="23" t="str">
        <f t="shared" si="4"/>
        <v/>
      </c>
    </row>
    <row r="49" spans="1:13" ht="18.75" x14ac:dyDescent="0.25">
      <c r="A49" s="60" t="s">
        <v>901</v>
      </c>
      <c r="B49" s="60"/>
      <c r="C49" s="60"/>
      <c r="D49" s="60"/>
      <c r="E49" s="60"/>
      <c r="F49" s="60"/>
      <c r="G49" s="60"/>
      <c r="H49" s="60"/>
      <c r="I49" s="60"/>
      <c r="J49" s="60"/>
    </row>
    <row r="50" spans="1:13" x14ac:dyDescent="0.25">
      <c r="A50" s="77" t="s">
        <v>846</v>
      </c>
      <c r="B50" s="77" t="s">
        <v>1</v>
      </c>
      <c r="C50" s="77" t="s">
        <v>2</v>
      </c>
      <c r="D50" s="77" t="s">
        <v>541</v>
      </c>
      <c r="E50" s="77" t="s">
        <v>542</v>
      </c>
      <c r="F50" s="77" t="s">
        <v>3</v>
      </c>
      <c r="G50" s="77" t="s">
        <v>4</v>
      </c>
      <c r="H50" s="77" t="s">
        <v>5</v>
      </c>
      <c r="I50" s="77" t="s">
        <v>6</v>
      </c>
      <c r="J50" s="77" t="s">
        <v>849</v>
      </c>
      <c r="K50" s="77" t="s">
        <v>850</v>
      </c>
      <c r="L50" s="77" t="s">
        <v>851</v>
      </c>
      <c r="M50" s="77" t="s">
        <v>854</v>
      </c>
    </row>
    <row r="51" spans="1:13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</row>
    <row r="52" spans="1:13" ht="165" x14ac:dyDescent="0.25">
      <c r="A52" s="20">
        <v>1</v>
      </c>
      <c r="B52" s="21" t="s">
        <v>1051</v>
      </c>
      <c r="C52" s="21" t="s">
        <v>1052</v>
      </c>
      <c r="D52" s="21">
        <v>1999</v>
      </c>
      <c r="E52" s="21">
        <v>1995</v>
      </c>
      <c r="F52" s="21" t="s">
        <v>922</v>
      </c>
      <c r="G52" s="21" t="s">
        <v>1053</v>
      </c>
      <c r="H52" s="21" t="s">
        <v>1054</v>
      </c>
      <c r="I52" s="21" t="s">
        <v>1055</v>
      </c>
      <c r="J52" s="22">
        <v>119.41000366210938</v>
      </c>
      <c r="K52" s="20">
        <v>6</v>
      </c>
      <c r="L52" s="22">
        <f t="shared" ref="L52:L67" si="5">J52+K52</f>
        <v>125.41000366210938</v>
      </c>
      <c r="M52" s="22">
        <f t="shared" ref="M52:M70" si="6">IF( AND(ISNUMBER(L$52),ISNUMBER(L52)),(L52-L$52)/L$52*100,"")</f>
        <v>0</v>
      </c>
    </row>
    <row r="53" spans="1:13" ht="165" x14ac:dyDescent="0.25">
      <c r="A53" s="5">
        <v>2</v>
      </c>
      <c r="B53" s="16" t="s">
        <v>1056</v>
      </c>
      <c r="C53" s="16" t="s">
        <v>1057</v>
      </c>
      <c r="D53" s="16">
        <v>1994</v>
      </c>
      <c r="E53" s="16">
        <v>1985</v>
      </c>
      <c r="F53" s="16" t="s">
        <v>949</v>
      </c>
      <c r="G53" s="16" t="s">
        <v>1043</v>
      </c>
      <c r="H53" s="16" t="s">
        <v>1058</v>
      </c>
      <c r="I53" s="16" t="s">
        <v>1059</v>
      </c>
      <c r="J53" s="23">
        <v>123.41999816894531</v>
      </c>
      <c r="K53" s="5">
        <v>2</v>
      </c>
      <c r="L53" s="23">
        <f t="shared" si="5"/>
        <v>125.41999816894531</v>
      </c>
      <c r="M53" s="23">
        <f t="shared" si="6"/>
        <v>7.9694653887943234E-3</v>
      </c>
    </row>
    <row r="54" spans="1:13" ht="165" x14ac:dyDescent="0.25">
      <c r="A54" s="5">
        <v>3</v>
      </c>
      <c r="B54" s="16" t="s">
        <v>1060</v>
      </c>
      <c r="C54" s="16" t="s">
        <v>1061</v>
      </c>
      <c r="D54" s="16">
        <v>1996</v>
      </c>
      <c r="E54" s="16">
        <v>1981</v>
      </c>
      <c r="F54" s="16" t="s">
        <v>917</v>
      </c>
      <c r="G54" s="16" t="s">
        <v>1062</v>
      </c>
      <c r="H54" s="16" t="s">
        <v>1063</v>
      </c>
      <c r="I54" s="16" t="s">
        <v>1064</v>
      </c>
      <c r="J54" s="23">
        <v>121.87000274658203</v>
      </c>
      <c r="K54" s="5">
        <v>4</v>
      </c>
      <c r="L54" s="23">
        <f t="shared" si="5"/>
        <v>125.87000274658203</v>
      </c>
      <c r="M54" s="23">
        <f t="shared" si="6"/>
        <v>0.36679616540960008</v>
      </c>
    </row>
    <row r="55" spans="1:13" ht="75" x14ac:dyDescent="0.25">
      <c r="A55" s="5">
        <v>4</v>
      </c>
      <c r="B55" s="16" t="s">
        <v>1065</v>
      </c>
      <c r="C55" s="16" t="s">
        <v>1066</v>
      </c>
      <c r="D55" s="16">
        <v>1991</v>
      </c>
      <c r="E55" s="16">
        <v>1987</v>
      </c>
      <c r="F55" s="16" t="s">
        <v>917</v>
      </c>
      <c r="G55" s="16" t="s">
        <v>49</v>
      </c>
      <c r="H55" s="16" t="s">
        <v>1067</v>
      </c>
      <c r="I55" s="16" t="s">
        <v>1068</v>
      </c>
      <c r="J55" s="23">
        <v>122.30999755859375</v>
      </c>
      <c r="K55" s="5">
        <v>4</v>
      </c>
      <c r="L55" s="23">
        <f t="shared" si="5"/>
        <v>126.30999755859375</v>
      </c>
      <c r="M55" s="23">
        <f t="shared" si="6"/>
        <v>0.7176412329188806</v>
      </c>
    </row>
    <row r="56" spans="1:13" ht="165" x14ac:dyDescent="0.25">
      <c r="A56" s="5">
        <v>5</v>
      </c>
      <c r="B56" s="16" t="s">
        <v>1069</v>
      </c>
      <c r="C56" s="16" t="s">
        <v>1070</v>
      </c>
      <c r="D56" s="16">
        <v>1999</v>
      </c>
      <c r="E56" s="16">
        <v>1995</v>
      </c>
      <c r="F56" s="16" t="s">
        <v>912</v>
      </c>
      <c r="G56" s="16" t="s">
        <v>102</v>
      </c>
      <c r="H56" s="16" t="s">
        <v>913</v>
      </c>
      <c r="I56" s="16" t="s">
        <v>1071</v>
      </c>
      <c r="J56" s="23">
        <v>136.21000671386719</v>
      </c>
      <c r="K56" s="5">
        <v>6</v>
      </c>
      <c r="L56" s="23">
        <f t="shared" si="5"/>
        <v>142.21000671386719</v>
      </c>
      <c r="M56" s="23">
        <f t="shared" si="6"/>
        <v>13.396062962426708</v>
      </c>
    </row>
    <row r="57" spans="1:13" ht="105" x14ac:dyDescent="0.25">
      <c r="A57" s="5">
        <v>6</v>
      </c>
      <c r="B57" s="16" t="s">
        <v>1072</v>
      </c>
      <c r="C57" s="16" t="s">
        <v>1073</v>
      </c>
      <c r="D57" s="16">
        <v>1998</v>
      </c>
      <c r="E57" s="16">
        <v>1997</v>
      </c>
      <c r="F57" s="16" t="s">
        <v>931</v>
      </c>
      <c r="G57" s="16" t="s">
        <v>28</v>
      </c>
      <c r="H57" s="16" t="s">
        <v>1074</v>
      </c>
      <c r="I57" s="16" t="s">
        <v>1075</v>
      </c>
      <c r="J57" s="23">
        <v>133.08000183105469</v>
      </c>
      <c r="K57" s="5">
        <v>10</v>
      </c>
      <c r="L57" s="23">
        <f t="shared" si="5"/>
        <v>143.08000183105469</v>
      </c>
      <c r="M57" s="23">
        <f t="shared" si="6"/>
        <v>14.089783632056474</v>
      </c>
    </row>
    <row r="58" spans="1:13" ht="105" x14ac:dyDescent="0.25">
      <c r="A58" s="5">
        <v>7</v>
      </c>
      <c r="B58" s="16" t="s">
        <v>1076</v>
      </c>
      <c r="C58" s="16" t="s">
        <v>1077</v>
      </c>
      <c r="D58" s="16">
        <v>1995</v>
      </c>
      <c r="E58" s="16">
        <v>1991</v>
      </c>
      <c r="F58" s="16" t="s">
        <v>949</v>
      </c>
      <c r="G58" s="16" t="s">
        <v>1078</v>
      </c>
      <c r="H58" s="16" t="s">
        <v>1079</v>
      </c>
      <c r="I58" s="16" t="s">
        <v>1080</v>
      </c>
      <c r="J58" s="23">
        <v>137.69000244140625</v>
      </c>
      <c r="K58" s="5">
        <v>14</v>
      </c>
      <c r="L58" s="23">
        <f t="shared" si="5"/>
        <v>151.69000244140625</v>
      </c>
      <c r="M58" s="23">
        <f t="shared" si="6"/>
        <v>20.955265139854991</v>
      </c>
    </row>
    <row r="59" spans="1:13" ht="210" x14ac:dyDescent="0.25">
      <c r="A59" s="5">
        <v>8</v>
      </c>
      <c r="B59" s="16" t="s">
        <v>1081</v>
      </c>
      <c r="C59" s="16" t="s">
        <v>1082</v>
      </c>
      <c r="D59" s="16">
        <v>2000</v>
      </c>
      <c r="E59" s="16">
        <v>1985</v>
      </c>
      <c r="F59" s="16" t="s">
        <v>1083</v>
      </c>
      <c r="G59" s="16" t="s">
        <v>1084</v>
      </c>
      <c r="H59" s="16" t="s">
        <v>1085</v>
      </c>
      <c r="I59" s="16" t="s">
        <v>1086</v>
      </c>
      <c r="J59" s="23">
        <v>139.05999755859375</v>
      </c>
      <c r="K59" s="5">
        <v>16</v>
      </c>
      <c r="L59" s="23">
        <f t="shared" si="5"/>
        <v>155.05999755859375</v>
      </c>
      <c r="M59" s="23">
        <f t="shared" si="6"/>
        <v>23.642447197729126</v>
      </c>
    </row>
    <row r="60" spans="1:13" ht="105" x14ac:dyDescent="0.25">
      <c r="A60" s="5">
        <v>9</v>
      </c>
      <c r="B60" s="16" t="s">
        <v>1087</v>
      </c>
      <c r="C60" s="16" t="s">
        <v>1088</v>
      </c>
      <c r="D60" s="16">
        <v>2000</v>
      </c>
      <c r="E60" s="16">
        <v>1995</v>
      </c>
      <c r="F60" s="16" t="s">
        <v>955</v>
      </c>
      <c r="G60" s="16" t="s">
        <v>1089</v>
      </c>
      <c r="H60" s="16" t="s">
        <v>1090</v>
      </c>
      <c r="I60" s="16" t="s">
        <v>1091</v>
      </c>
      <c r="J60" s="23">
        <v>149.72000122070313</v>
      </c>
      <c r="K60" s="5">
        <v>14</v>
      </c>
      <c r="L60" s="23">
        <f t="shared" si="5"/>
        <v>163.72000122070313</v>
      </c>
      <c r="M60" s="23">
        <f t="shared" si="6"/>
        <v>30.54780036671708</v>
      </c>
    </row>
    <row r="61" spans="1:13" ht="210" x14ac:dyDescent="0.25">
      <c r="A61" s="5">
        <v>10</v>
      </c>
      <c r="B61" s="16" t="s">
        <v>1092</v>
      </c>
      <c r="C61" s="16" t="s">
        <v>1093</v>
      </c>
      <c r="D61" s="16">
        <v>1996</v>
      </c>
      <c r="E61" s="16">
        <v>1995</v>
      </c>
      <c r="F61" s="16" t="s">
        <v>949</v>
      </c>
      <c r="G61" s="16" t="s">
        <v>1094</v>
      </c>
      <c r="H61" s="16" t="s">
        <v>1095</v>
      </c>
      <c r="I61" s="16" t="s">
        <v>1096</v>
      </c>
      <c r="J61" s="23">
        <v>130.30000305175781</v>
      </c>
      <c r="K61" s="5">
        <v>60</v>
      </c>
      <c r="L61" s="23">
        <f t="shared" si="5"/>
        <v>190.30000305175781</v>
      </c>
      <c r="M61" s="23">
        <f t="shared" si="6"/>
        <v>51.742283306585946</v>
      </c>
    </row>
    <row r="62" spans="1:13" ht="90" x14ac:dyDescent="0.25">
      <c r="A62" s="5">
        <v>11</v>
      </c>
      <c r="B62" s="16" t="s">
        <v>1097</v>
      </c>
      <c r="C62" s="16" t="s">
        <v>1098</v>
      </c>
      <c r="D62" s="16">
        <v>1997</v>
      </c>
      <c r="E62" s="16">
        <v>1993</v>
      </c>
      <c r="F62" s="16" t="s">
        <v>922</v>
      </c>
      <c r="G62" s="16" t="s">
        <v>150</v>
      </c>
      <c r="H62" s="16" t="s">
        <v>1099</v>
      </c>
      <c r="I62" s="16" t="s">
        <v>152</v>
      </c>
      <c r="J62" s="23">
        <v>145.35000610351563</v>
      </c>
      <c r="K62" s="5">
        <v>56</v>
      </c>
      <c r="L62" s="23">
        <f t="shared" si="5"/>
        <v>201.35000610351563</v>
      </c>
      <c r="M62" s="23">
        <f t="shared" si="6"/>
        <v>60.553385076050603</v>
      </c>
    </row>
    <row r="63" spans="1:13" ht="120" x14ac:dyDescent="0.25">
      <c r="A63" s="5">
        <v>12</v>
      </c>
      <c r="B63" s="16" t="s">
        <v>1100</v>
      </c>
      <c r="C63" s="16" t="s">
        <v>1101</v>
      </c>
      <c r="D63" s="16">
        <v>2000</v>
      </c>
      <c r="E63" s="16">
        <v>1999</v>
      </c>
      <c r="F63" s="16" t="s">
        <v>955</v>
      </c>
      <c r="G63" s="16" t="s">
        <v>1089</v>
      </c>
      <c r="H63" s="16" t="s">
        <v>1102</v>
      </c>
      <c r="I63" s="16" t="s">
        <v>1103</v>
      </c>
      <c r="J63" s="23">
        <v>206.14999389648438</v>
      </c>
      <c r="K63" s="5">
        <v>20</v>
      </c>
      <c r="L63" s="23">
        <f t="shared" si="5"/>
        <v>226.14999389648438</v>
      </c>
      <c r="M63" s="23">
        <f t="shared" si="6"/>
        <v>80.328512313736553</v>
      </c>
    </row>
    <row r="64" spans="1:13" ht="135" x14ac:dyDescent="0.25">
      <c r="A64" s="5">
        <v>13</v>
      </c>
      <c r="B64" s="16" t="s">
        <v>1104</v>
      </c>
      <c r="C64" s="16" t="s">
        <v>1105</v>
      </c>
      <c r="D64" s="16">
        <v>2000</v>
      </c>
      <c r="E64" s="16">
        <v>1998</v>
      </c>
      <c r="F64" s="16" t="s">
        <v>1106</v>
      </c>
      <c r="G64" s="16" t="s">
        <v>53</v>
      </c>
      <c r="H64" s="16" t="s">
        <v>1107</v>
      </c>
      <c r="I64" s="16" t="s">
        <v>1108</v>
      </c>
      <c r="J64" s="23">
        <v>218.69000244140625</v>
      </c>
      <c r="K64" s="5">
        <v>28</v>
      </c>
      <c r="L64" s="23">
        <f t="shared" si="5"/>
        <v>246.69000244140625</v>
      </c>
      <c r="M64" s="23">
        <f t="shared" si="6"/>
        <v>96.706797893141029</v>
      </c>
    </row>
    <row r="65" spans="1:13" ht="75" x14ac:dyDescent="0.25">
      <c r="A65" s="5">
        <v>14</v>
      </c>
      <c r="B65" s="16" t="s">
        <v>1110</v>
      </c>
      <c r="C65" s="16" t="s">
        <v>1111</v>
      </c>
      <c r="D65" s="16">
        <v>1990</v>
      </c>
      <c r="E65" s="16">
        <v>1984</v>
      </c>
      <c r="F65" s="16" t="s">
        <v>949</v>
      </c>
      <c r="G65" s="16" t="s">
        <v>49</v>
      </c>
      <c r="H65" s="16" t="s">
        <v>1112</v>
      </c>
      <c r="I65" s="16" t="s">
        <v>1109</v>
      </c>
      <c r="J65" s="23">
        <v>143.77999877929688</v>
      </c>
      <c r="K65" s="5">
        <v>116</v>
      </c>
      <c r="L65" s="23">
        <f t="shared" si="5"/>
        <v>259.77999877929688</v>
      </c>
      <c r="M65" s="23">
        <f t="shared" si="6"/>
        <v>107.1445588018791</v>
      </c>
    </row>
    <row r="66" spans="1:13" ht="180" x14ac:dyDescent="0.25">
      <c r="A66" s="5">
        <v>15</v>
      </c>
      <c r="B66" s="16" t="s">
        <v>1113</v>
      </c>
      <c r="C66" s="16" t="s">
        <v>1114</v>
      </c>
      <c r="D66" s="16">
        <v>1999</v>
      </c>
      <c r="E66" s="16">
        <v>1996</v>
      </c>
      <c r="F66" s="16" t="s">
        <v>922</v>
      </c>
      <c r="G66" s="16" t="s">
        <v>120</v>
      </c>
      <c r="H66" s="16" t="s">
        <v>1115</v>
      </c>
      <c r="I66" s="16" t="s">
        <v>1116</v>
      </c>
      <c r="J66" s="23">
        <v>171.77000427246094</v>
      </c>
      <c r="K66" s="5">
        <v>108</v>
      </c>
      <c r="L66" s="23">
        <f t="shared" si="5"/>
        <v>279.77000427246094</v>
      </c>
      <c r="M66" s="23">
        <f t="shared" si="6"/>
        <v>123.08428044244526</v>
      </c>
    </row>
    <row r="67" spans="1:13" ht="45" x14ac:dyDescent="0.25">
      <c r="A67" s="5">
        <v>16</v>
      </c>
      <c r="B67" s="16" t="s">
        <v>1117</v>
      </c>
      <c r="C67" s="16" t="s">
        <v>1118</v>
      </c>
      <c r="D67" s="16">
        <v>2001</v>
      </c>
      <c r="E67" s="16">
        <v>1998</v>
      </c>
      <c r="F67" s="16" t="s">
        <v>964</v>
      </c>
      <c r="G67" s="16" t="s">
        <v>136</v>
      </c>
      <c r="H67" s="16" t="s">
        <v>137</v>
      </c>
      <c r="I67" s="16" t="s">
        <v>138</v>
      </c>
      <c r="J67" s="23">
        <v>246.72999572753906</v>
      </c>
      <c r="K67" s="5">
        <v>178</v>
      </c>
      <c r="L67" s="23">
        <f t="shared" si="5"/>
        <v>424.72999572753906</v>
      </c>
      <c r="M67" s="23">
        <f t="shared" si="6"/>
        <v>238.67313876481805</v>
      </c>
    </row>
    <row r="68" spans="1:13" ht="165" x14ac:dyDescent="0.25">
      <c r="A68" s="5"/>
      <c r="B68" s="16" t="s">
        <v>942</v>
      </c>
      <c r="C68" s="16" t="s">
        <v>943</v>
      </c>
      <c r="D68" s="16">
        <v>2000</v>
      </c>
      <c r="E68" s="16">
        <v>1998</v>
      </c>
      <c r="F68" s="16" t="s">
        <v>944</v>
      </c>
      <c r="G68" s="16" t="s">
        <v>92</v>
      </c>
      <c r="H68" s="16" t="s">
        <v>945</v>
      </c>
      <c r="I68" s="16" t="s">
        <v>946</v>
      </c>
      <c r="J68" s="23"/>
      <c r="K68" s="5"/>
      <c r="L68" s="23" t="s">
        <v>855</v>
      </c>
      <c r="M68" s="23" t="str">
        <f t="shared" si="6"/>
        <v/>
      </c>
    </row>
    <row r="69" spans="1:13" ht="90" x14ac:dyDescent="0.25">
      <c r="A69" s="5"/>
      <c r="B69" s="16" t="s">
        <v>1119</v>
      </c>
      <c r="C69" s="16" t="s">
        <v>1120</v>
      </c>
      <c r="D69" s="16">
        <v>2001</v>
      </c>
      <c r="E69" s="16">
        <v>2000</v>
      </c>
      <c r="F69" s="16" t="s">
        <v>1121</v>
      </c>
      <c r="G69" s="16" t="s">
        <v>28</v>
      </c>
      <c r="H69" s="16" t="s">
        <v>58</v>
      </c>
      <c r="I69" s="16" t="s">
        <v>1122</v>
      </c>
      <c r="J69" s="23"/>
      <c r="K69" s="5"/>
      <c r="L69" s="23" t="s">
        <v>855</v>
      </c>
      <c r="M69" s="23" t="str">
        <f t="shared" si="6"/>
        <v/>
      </c>
    </row>
    <row r="70" spans="1:13" ht="120" x14ac:dyDescent="0.25">
      <c r="A70" s="5"/>
      <c r="B70" s="16" t="s">
        <v>1123</v>
      </c>
      <c r="C70" s="16" t="s">
        <v>1124</v>
      </c>
      <c r="D70" s="16">
        <v>2001</v>
      </c>
      <c r="E70" s="16">
        <v>1988</v>
      </c>
      <c r="F70" s="16" t="s">
        <v>1034</v>
      </c>
      <c r="G70" s="16" t="s">
        <v>950</v>
      </c>
      <c r="H70" s="16" t="s">
        <v>1125</v>
      </c>
      <c r="I70" s="16" t="s">
        <v>1126</v>
      </c>
      <c r="J70" s="23"/>
      <c r="K70" s="5"/>
      <c r="L70" s="23" t="s">
        <v>855</v>
      </c>
      <c r="M70" s="23" t="str">
        <f t="shared" si="6"/>
        <v/>
      </c>
    </row>
    <row r="72" spans="1:13" ht="18.75" x14ac:dyDescent="0.25">
      <c r="A72" s="60" t="s">
        <v>902</v>
      </c>
      <c r="B72" s="60"/>
      <c r="C72" s="60"/>
      <c r="D72" s="60"/>
      <c r="E72" s="60"/>
      <c r="F72" s="60"/>
      <c r="G72" s="60"/>
      <c r="H72" s="60"/>
      <c r="I72" s="60"/>
      <c r="J72" s="60"/>
    </row>
    <row r="73" spans="1:13" x14ac:dyDescent="0.25">
      <c r="A73" s="77" t="s">
        <v>846</v>
      </c>
      <c r="B73" s="77" t="s">
        <v>1</v>
      </c>
      <c r="C73" s="77" t="s">
        <v>2</v>
      </c>
      <c r="D73" s="77" t="s">
        <v>541</v>
      </c>
      <c r="E73" s="77" t="s">
        <v>542</v>
      </c>
      <c r="F73" s="77" t="s">
        <v>3</v>
      </c>
      <c r="G73" s="77" t="s">
        <v>4</v>
      </c>
      <c r="H73" s="77" t="s">
        <v>5</v>
      </c>
      <c r="I73" s="77" t="s">
        <v>6</v>
      </c>
      <c r="J73" s="77" t="s">
        <v>849</v>
      </c>
      <c r="K73" s="77" t="s">
        <v>850</v>
      </c>
      <c r="L73" s="77" t="s">
        <v>851</v>
      </c>
      <c r="M73" s="77" t="s">
        <v>854</v>
      </c>
    </row>
    <row r="74" spans="1:13" x14ac:dyDescent="0.25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</row>
    <row r="75" spans="1:13" ht="225" x14ac:dyDescent="0.25">
      <c r="A75" s="20">
        <v>1</v>
      </c>
      <c r="B75" s="21" t="s">
        <v>1127</v>
      </c>
      <c r="C75" s="21" t="s">
        <v>1128</v>
      </c>
      <c r="D75" s="21">
        <v>2001</v>
      </c>
      <c r="E75" s="21">
        <v>1998</v>
      </c>
      <c r="F75" s="21" t="s">
        <v>1013</v>
      </c>
      <c r="G75" s="21" t="s">
        <v>1129</v>
      </c>
      <c r="H75" s="21" t="s">
        <v>1130</v>
      </c>
      <c r="I75" s="21" t="s">
        <v>1131</v>
      </c>
      <c r="J75" s="22">
        <v>147.10000610351563</v>
      </c>
      <c r="K75" s="20">
        <v>4</v>
      </c>
      <c r="L75" s="22">
        <f>J75+K75</f>
        <v>151.10000610351563</v>
      </c>
      <c r="M75" s="22">
        <f t="shared" ref="M75:M79" si="7">IF( AND(ISNUMBER(L$75),ISNUMBER(L75)),(L75-L$75)/L$75*100,"")</f>
        <v>0</v>
      </c>
    </row>
    <row r="76" spans="1:13" ht="255" x14ac:dyDescent="0.25">
      <c r="A76" s="5">
        <v>2</v>
      </c>
      <c r="B76" s="16" t="s">
        <v>1132</v>
      </c>
      <c r="C76" s="16" t="s">
        <v>1133</v>
      </c>
      <c r="D76" s="16">
        <v>1998</v>
      </c>
      <c r="E76" s="16">
        <v>1991</v>
      </c>
      <c r="F76" s="16" t="s">
        <v>912</v>
      </c>
      <c r="G76" s="16" t="s">
        <v>120</v>
      </c>
      <c r="H76" s="16" t="s">
        <v>1134</v>
      </c>
      <c r="I76" s="16" t="s">
        <v>122</v>
      </c>
      <c r="J76" s="23">
        <v>154.50999450683594</v>
      </c>
      <c r="K76" s="5">
        <v>6</v>
      </c>
      <c r="L76" s="23">
        <f>J76+K76</f>
        <v>160.50999450683594</v>
      </c>
      <c r="M76" s="23">
        <f t="shared" si="7"/>
        <v>6.2276558724118889</v>
      </c>
    </row>
    <row r="77" spans="1:13" ht="195" x14ac:dyDescent="0.25">
      <c r="A77" s="5">
        <v>3</v>
      </c>
      <c r="B77" s="16" t="s">
        <v>1135</v>
      </c>
      <c r="C77" s="16" t="s">
        <v>1136</v>
      </c>
      <c r="D77" s="16">
        <v>1999</v>
      </c>
      <c r="E77" s="16">
        <v>1994</v>
      </c>
      <c r="F77" s="16" t="s">
        <v>922</v>
      </c>
      <c r="G77" s="16" t="s">
        <v>1043</v>
      </c>
      <c r="H77" s="16" t="s">
        <v>1137</v>
      </c>
      <c r="I77" s="16" t="s">
        <v>1138</v>
      </c>
      <c r="J77" s="23">
        <v>207.63999938964844</v>
      </c>
      <c r="K77" s="5">
        <v>24</v>
      </c>
      <c r="L77" s="23">
        <f>J77+K77</f>
        <v>231.63999938964844</v>
      </c>
      <c r="M77" s="23">
        <f t="shared" si="7"/>
        <v>53.302442113044293</v>
      </c>
    </row>
    <row r="78" spans="1:13" ht="150" x14ac:dyDescent="0.25">
      <c r="A78" s="5">
        <v>4</v>
      </c>
      <c r="B78" s="16" t="s">
        <v>1139</v>
      </c>
      <c r="C78" s="16" t="s">
        <v>1140</v>
      </c>
      <c r="D78" s="16">
        <v>2001</v>
      </c>
      <c r="E78" s="16">
        <v>1994</v>
      </c>
      <c r="F78" s="16" t="s">
        <v>955</v>
      </c>
      <c r="G78" s="16" t="s">
        <v>49</v>
      </c>
      <c r="H78" s="16" t="s">
        <v>1141</v>
      </c>
      <c r="I78" s="16" t="s">
        <v>1142</v>
      </c>
      <c r="J78" s="23">
        <v>267.10000610351563</v>
      </c>
      <c r="K78" s="5">
        <v>236</v>
      </c>
      <c r="L78" s="23">
        <f>J78+K78</f>
        <v>503.10000610351563</v>
      </c>
      <c r="M78" s="23">
        <f t="shared" si="7"/>
        <v>232.95829634768631</v>
      </c>
    </row>
    <row r="79" spans="1:13" ht="135" x14ac:dyDescent="0.25">
      <c r="A79" s="5">
        <v>5</v>
      </c>
      <c r="B79" s="16" t="s">
        <v>1143</v>
      </c>
      <c r="C79" s="16" t="s">
        <v>1144</v>
      </c>
      <c r="D79" s="16">
        <v>2000</v>
      </c>
      <c r="E79" s="16">
        <v>1992</v>
      </c>
      <c r="F79" s="16" t="s">
        <v>1145</v>
      </c>
      <c r="G79" s="16" t="s">
        <v>1043</v>
      </c>
      <c r="H79" s="16" t="s">
        <v>1146</v>
      </c>
      <c r="I79" s="16" t="s">
        <v>1147</v>
      </c>
      <c r="J79" s="23">
        <v>327.42001342773438</v>
      </c>
      <c r="K79" s="5">
        <v>206</v>
      </c>
      <c r="L79" s="23">
        <f>J79+K79</f>
        <v>533.42001342773438</v>
      </c>
      <c r="M79" s="23">
        <f t="shared" si="7"/>
        <v>253.02448172126404</v>
      </c>
    </row>
  </sheetData>
  <mergeCells count="76">
    <mergeCell ref="A5:M5"/>
    <mergeCell ref="A1:M1"/>
    <mergeCell ref="A2:M2"/>
    <mergeCell ref="A3:B3"/>
    <mergeCell ref="C3:M3"/>
    <mergeCell ref="A4:M4"/>
    <mergeCell ref="A7:J7"/>
    <mergeCell ref="J8:J9"/>
    <mergeCell ref="K8:K9"/>
    <mergeCell ref="A8:A9"/>
    <mergeCell ref="B8:B9"/>
    <mergeCell ref="C8:C9"/>
    <mergeCell ref="D8:D9"/>
    <mergeCell ref="E8:E9"/>
    <mergeCell ref="F8:F9"/>
    <mergeCell ref="M25:M26"/>
    <mergeCell ref="L8:L9"/>
    <mergeCell ref="M8:M9"/>
    <mergeCell ref="A25:A26"/>
    <mergeCell ref="B25:B26"/>
    <mergeCell ref="C25:C26"/>
    <mergeCell ref="D25:D26"/>
    <mergeCell ref="E25:E26"/>
    <mergeCell ref="F25:F26"/>
    <mergeCell ref="G25:G26"/>
    <mergeCell ref="H25:H26"/>
    <mergeCell ref="G8:G9"/>
    <mergeCell ref="H8:H9"/>
    <mergeCell ref="I8:I9"/>
    <mergeCell ref="I25:I26"/>
    <mergeCell ref="A24:J24"/>
    <mergeCell ref="J25:J26"/>
    <mergeCell ref="K25:K26"/>
    <mergeCell ref="L25:L26"/>
    <mergeCell ref="A35:J35"/>
    <mergeCell ref="J36:J37"/>
    <mergeCell ref="K36:K37"/>
    <mergeCell ref="A36:A37"/>
    <mergeCell ref="B36:B37"/>
    <mergeCell ref="C36:C37"/>
    <mergeCell ref="D36:D37"/>
    <mergeCell ref="E36:E37"/>
    <mergeCell ref="F36:F37"/>
    <mergeCell ref="M50:M51"/>
    <mergeCell ref="L36:L37"/>
    <mergeCell ref="M36:M37"/>
    <mergeCell ref="A50:A51"/>
    <mergeCell ref="B50:B51"/>
    <mergeCell ref="C50:C51"/>
    <mergeCell ref="D50:D51"/>
    <mergeCell ref="E50:E51"/>
    <mergeCell ref="F50:F51"/>
    <mergeCell ref="G50:G51"/>
    <mergeCell ref="H50:H51"/>
    <mergeCell ref="G36:G37"/>
    <mergeCell ref="H36:H37"/>
    <mergeCell ref="I36:I37"/>
    <mergeCell ref="I50:I51"/>
    <mergeCell ref="A49:J49"/>
    <mergeCell ref="J50:J51"/>
    <mergeCell ref="K50:K51"/>
    <mergeCell ref="L50:L51"/>
    <mergeCell ref="A72:J72"/>
    <mergeCell ref="J73:J74"/>
    <mergeCell ref="K73:K74"/>
    <mergeCell ref="A73:A74"/>
    <mergeCell ref="B73:B74"/>
    <mergeCell ref="C73:C74"/>
    <mergeCell ref="D73:D74"/>
    <mergeCell ref="E73:E74"/>
    <mergeCell ref="F73:F74"/>
    <mergeCell ref="L73:L74"/>
    <mergeCell ref="M73:M74"/>
    <mergeCell ref="G73:G74"/>
    <mergeCell ref="H73:H74"/>
    <mergeCell ref="I73:I74"/>
  </mergeCells>
  <pageMargins left="0.7" right="0.7" top="0.75" bottom="0.75" header="0.3" footer="0.3"/>
  <pageSetup paperSize="9" orientation="landscape" horizontalDpi="300" verticalDpi="30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tabSelected="1" workbookViewId="0">
      <selection sqref="A1:AK1"/>
    </sheetView>
  </sheetViews>
  <sheetFormatPr defaultColWidth="8.85546875" defaultRowHeight="15" x14ac:dyDescent="0.25"/>
  <cols>
    <col min="1" max="1" width="4.28515625" style="1" customWidth="1"/>
    <col min="2" max="2" width="21.85546875" style="1" customWidth="1"/>
    <col min="3" max="6" width="5.7109375" style="1" customWidth="1"/>
    <col min="7" max="7" width="17.28515625" style="1" customWidth="1"/>
    <col min="8" max="8" width="14.28515625" style="1" customWidth="1"/>
    <col min="9" max="9" width="15.28515625" style="1" customWidth="1"/>
    <col min="10" max="33" width="3.140625" style="1" customWidth="1"/>
    <col min="34" max="34" width="7.140625" style="1" customWidth="1"/>
    <col min="35" max="35" width="4.85546875" style="1" customWidth="1"/>
    <col min="36" max="36" width="7.140625" style="1" customWidth="1"/>
    <col min="37" max="16384" width="8.85546875" style="1"/>
  </cols>
  <sheetData>
    <row r="1" spans="1:37" ht="15.75" x14ac:dyDescent="0.25">
      <c r="A1" s="58" t="s">
        <v>840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</row>
    <row r="2" spans="1:37" ht="18.75" x14ac:dyDescent="0.25">
      <c r="A2" s="60" t="s">
        <v>841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7" x14ac:dyDescent="0.25">
      <c r="A3" s="61" t="s">
        <v>842</v>
      </c>
      <c r="B3" s="61"/>
      <c r="C3" s="62" t="s">
        <v>843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ht="21" x14ac:dyDescent="0.25">
      <c r="A4" s="63" t="s">
        <v>908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</row>
    <row r="5" spans="1:37" ht="23.25" x14ac:dyDescent="0.25">
      <c r="A5" s="64" t="s">
        <v>904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7" spans="1:37" ht="18.75" x14ac:dyDescent="0.25">
      <c r="A7" s="60" t="s">
        <v>847</v>
      </c>
      <c r="B7" s="60"/>
      <c r="C7" s="60"/>
      <c r="D7" s="60"/>
      <c r="E7" s="60"/>
      <c r="F7" s="60"/>
      <c r="G7" s="60"/>
      <c r="H7" s="60"/>
      <c r="I7" s="60"/>
      <c r="J7" s="60"/>
    </row>
    <row r="8" spans="1:37" x14ac:dyDescent="0.25">
      <c r="A8" s="77" t="s">
        <v>846</v>
      </c>
      <c r="B8" s="77" t="s">
        <v>1</v>
      </c>
      <c r="C8" s="77" t="s">
        <v>2</v>
      </c>
      <c r="D8" s="77" t="s">
        <v>541</v>
      </c>
      <c r="E8" s="77" t="s">
        <v>542</v>
      </c>
      <c r="F8" s="77" t="s">
        <v>3</v>
      </c>
      <c r="G8" s="77" t="s">
        <v>4</v>
      </c>
      <c r="H8" s="77" t="s">
        <v>5</v>
      </c>
      <c r="I8" s="77" t="s">
        <v>6</v>
      </c>
      <c r="J8" s="77">
        <v>1</v>
      </c>
      <c r="K8" s="77">
        <v>2</v>
      </c>
      <c r="L8" s="77">
        <v>3</v>
      </c>
      <c r="M8" s="77">
        <v>4</v>
      </c>
      <c r="N8" s="77">
        <v>5</v>
      </c>
      <c r="O8" s="77">
        <v>6</v>
      </c>
      <c r="P8" s="77">
        <v>7</v>
      </c>
      <c r="Q8" s="77">
        <v>8</v>
      </c>
      <c r="R8" s="77">
        <v>9</v>
      </c>
      <c r="S8" s="77">
        <v>10</v>
      </c>
      <c r="T8" s="77">
        <v>11</v>
      </c>
      <c r="U8" s="77">
        <v>12</v>
      </c>
      <c r="V8" s="77">
        <v>13</v>
      </c>
      <c r="W8" s="77">
        <v>14</v>
      </c>
      <c r="X8" s="77">
        <v>15</v>
      </c>
      <c r="Y8" s="77">
        <v>16</v>
      </c>
      <c r="Z8" s="77">
        <v>17</v>
      </c>
      <c r="AA8" s="77">
        <v>18</v>
      </c>
      <c r="AB8" s="77">
        <v>19</v>
      </c>
      <c r="AC8" s="77">
        <v>20</v>
      </c>
      <c r="AD8" s="77">
        <v>21</v>
      </c>
      <c r="AE8" s="77">
        <v>22</v>
      </c>
      <c r="AF8" s="77">
        <v>23</v>
      </c>
      <c r="AG8" s="77">
        <v>24</v>
      </c>
      <c r="AH8" s="77" t="s">
        <v>849</v>
      </c>
      <c r="AI8" s="77" t="s">
        <v>850</v>
      </c>
      <c r="AJ8" s="77" t="s">
        <v>851</v>
      </c>
      <c r="AK8" s="77" t="s">
        <v>854</v>
      </c>
    </row>
    <row r="9" spans="1:37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</row>
    <row r="10" spans="1:37" ht="30" x14ac:dyDescent="0.25">
      <c r="A10" s="20">
        <v>1</v>
      </c>
      <c r="B10" s="21" t="s">
        <v>524</v>
      </c>
      <c r="C10" s="21">
        <v>1990</v>
      </c>
      <c r="D10" s="21">
        <v>1990</v>
      </c>
      <c r="E10" s="21">
        <v>1990</v>
      </c>
      <c r="F10" s="21" t="s">
        <v>269</v>
      </c>
      <c r="G10" s="21" t="s">
        <v>49</v>
      </c>
      <c r="H10" s="21" t="s">
        <v>481</v>
      </c>
      <c r="I10" s="21" t="s">
        <v>482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2">
        <v>90.230003356933594</v>
      </c>
      <c r="AI10" s="20">
        <f t="shared" ref="AI10:AI20" si="0">SUM(J10:AG10)</f>
        <v>0</v>
      </c>
      <c r="AJ10" s="22">
        <f t="shared" ref="AJ10:AJ20" si="1">AH10+AI10</f>
        <v>90.230003356933594</v>
      </c>
      <c r="AK10" s="22">
        <f t="shared" ref="AK10:AK20" si="2">IF( AND(ISNUMBER(AJ$10),ISNUMBER(AJ10)),(AJ10-AJ$10)/AJ$10*100,"")</f>
        <v>0</v>
      </c>
    </row>
    <row r="11" spans="1:37" ht="30" x14ac:dyDescent="0.25">
      <c r="A11" s="5">
        <v>2</v>
      </c>
      <c r="B11" s="16" t="s">
        <v>512</v>
      </c>
      <c r="C11" s="16">
        <v>1994</v>
      </c>
      <c r="D11" s="16">
        <v>1994</v>
      </c>
      <c r="E11" s="16">
        <v>1994</v>
      </c>
      <c r="F11" s="16" t="s">
        <v>11</v>
      </c>
      <c r="G11" s="16" t="s">
        <v>49</v>
      </c>
      <c r="H11" s="16" t="s">
        <v>340</v>
      </c>
      <c r="I11" s="16" t="s">
        <v>63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2</v>
      </c>
      <c r="AD11" s="5">
        <v>0</v>
      </c>
      <c r="AE11" s="5">
        <v>0</v>
      </c>
      <c r="AF11" s="5">
        <v>0</v>
      </c>
      <c r="AG11" s="5">
        <v>0</v>
      </c>
      <c r="AH11" s="23">
        <v>96.260002136230469</v>
      </c>
      <c r="AI11" s="5">
        <f t="shared" si="0"/>
        <v>2</v>
      </c>
      <c r="AJ11" s="23">
        <f t="shared" si="1"/>
        <v>98.260002136230469</v>
      </c>
      <c r="AK11" s="23">
        <f t="shared" si="2"/>
        <v>8.8994774249665607</v>
      </c>
    </row>
    <row r="12" spans="1:37" ht="45" x14ac:dyDescent="0.25">
      <c r="A12" s="5">
        <v>3</v>
      </c>
      <c r="B12" s="16" t="s">
        <v>140</v>
      </c>
      <c r="C12" s="16">
        <v>1994</v>
      </c>
      <c r="D12" s="16">
        <v>1994</v>
      </c>
      <c r="E12" s="16">
        <v>1994</v>
      </c>
      <c r="F12" s="16" t="s">
        <v>11</v>
      </c>
      <c r="G12" s="16" t="s">
        <v>102</v>
      </c>
      <c r="H12" s="16" t="s">
        <v>141</v>
      </c>
      <c r="I12" s="16" t="s">
        <v>142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2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2</v>
      </c>
      <c r="AD12" s="5">
        <v>0</v>
      </c>
      <c r="AE12" s="5">
        <v>0</v>
      </c>
      <c r="AF12" s="5">
        <v>0</v>
      </c>
      <c r="AG12" s="5">
        <v>0</v>
      </c>
      <c r="AH12" s="23">
        <v>94.580001831054688</v>
      </c>
      <c r="AI12" s="5">
        <f t="shared" si="0"/>
        <v>4</v>
      </c>
      <c r="AJ12" s="23">
        <f t="shared" si="1"/>
        <v>98.580001831054688</v>
      </c>
      <c r="AK12" s="23">
        <f t="shared" si="2"/>
        <v>9.2541263032984808</v>
      </c>
    </row>
    <row r="13" spans="1:37" ht="60" x14ac:dyDescent="0.25">
      <c r="A13" s="5">
        <v>4</v>
      </c>
      <c r="B13" s="16" t="s">
        <v>189</v>
      </c>
      <c r="C13" s="16">
        <v>1997</v>
      </c>
      <c r="D13" s="16">
        <v>1997</v>
      </c>
      <c r="E13" s="16">
        <v>1997</v>
      </c>
      <c r="F13" s="16" t="s">
        <v>11</v>
      </c>
      <c r="G13" s="16" t="s">
        <v>49</v>
      </c>
      <c r="H13" s="16" t="s">
        <v>190</v>
      </c>
      <c r="I13" s="16" t="s">
        <v>191</v>
      </c>
      <c r="J13" s="5">
        <v>0</v>
      </c>
      <c r="K13" s="5">
        <v>0</v>
      </c>
      <c r="L13" s="5">
        <v>2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23">
        <v>96.839996337890625</v>
      </c>
      <c r="AI13" s="5">
        <f t="shared" si="0"/>
        <v>2</v>
      </c>
      <c r="AJ13" s="23">
        <f t="shared" si="1"/>
        <v>98.839996337890625</v>
      </c>
      <c r="AK13" s="23">
        <f t="shared" si="2"/>
        <v>9.542272703789509</v>
      </c>
    </row>
    <row r="14" spans="1:37" ht="60" x14ac:dyDescent="0.25">
      <c r="A14" s="5">
        <v>5</v>
      </c>
      <c r="B14" s="16" t="s">
        <v>332</v>
      </c>
      <c r="C14" s="16">
        <v>1995</v>
      </c>
      <c r="D14" s="16">
        <v>1995</v>
      </c>
      <c r="E14" s="16">
        <v>1995</v>
      </c>
      <c r="F14" s="16" t="s">
        <v>11</v>
      </c>
      <c r="G14" s="16" t="s">
        <v>333</v>
      </c>
      <c r="H14" s="16" t="s">
        <v>334</v>
      </c>
      <c r="I14" s="16" t="s">
        <v>335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2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23">
        <v>97.279998779296875</v>
      </c>
      <c r="AI14" s="5">
        <f t="shared" si="0"/>
        <v>2</v>
      </c>
      <c r="AJ14" s="23">
        <f t="shared" si="1"/>
        <v>99.279998779296875</v>
      </c>
      <c r="AK14" s="23">
        <f t="shared" si="2"/>
        <v>10.029918082306983</v>
      </c>
    </row>
    <row r="15" spans="1:37" ht="45" x14ac:dyDescent="0.25">
      <c r="A15" s="5">
        <v>6</v>
      </c>
      <c r="B15" s="16" t="s">
        <v>158</v>
      </c>
      <c r="C15" s="16">
        <v>1989</v>
      </c>
      <c r="D15" s="16">
        <v>1989</v>
      </c>
      <c r="E15" s="16">
        <v>1989</v>
      </c>
      <c r="F15" s="16" t="s">
        <v>11</v>
      </c>
      <c r="G15" s="16" t="s">
        <v>102</v>
      </c>
      <c r="H15" s="16" t="s">
        <v>141</v>
      </c>
      <c r="I15" s="16" t="s">
        <v>159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23">
        <v>101.40000152587891</v>
      </c>
      <c r="AI15" s="5">
        <f t="shared" si="0"/>
        <v>0</v>
      </c>
      <c r="AJ15" s="23">
        <f t="shared" si="1"/>
        <v>101.40000152587891</v>
      </c>
      <c r="AK15" s="23">
        <f t="shared" si="2"/>
        <v>12.379472185941097</v>
      </c>
    </row>
    <row r="16" spans="1:37" ht="45" x14ac:dyDescent="0.25">
      <c r="A16" s="5">
        <v>7</v>
      </c>
      <c r="B16" s="16" t="s">
        <v>509</v>
      </c>
      <c r="C16" s="16">
        <v>1983</v>
      </c>
      <c r="D16" s="16">
        <v>1983</v>
      </c>
      <c r="E16" s="16">
        <v>1983</v>
      </c>
      <c r="F16" s="16" t="s">
        <v>11</v>
      </c>
      <c r="G16" s="16" t="s">
        <v>49</v>
      </c>
      <c r="H16" s="16" t="s">
        <v>510</v>
      </c>
      <c r="I16" s="16" t="s">
        <v>341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23">
        <v>104.62000274658203</v>
      </c>
      <c r="AI16" s="5">
        <f t="shared" si="0"/>
        <v>0</v>
      </c>
      <c r="AJ16" s="23">
        <f t="shared" si="1"/>
        <v>104.62000274658203</v>
      </c>
      <c r="AK16" s="23">
        <f t="shared" si="2"/>
        <v>15.948131280372671</v>
      </c>
    </row>
    <row r="17" spans="1:37" ht="75" x14ac:dyDescent="0.25">
      <c r="A17" s="5">
        <v>8</v>
      </c>
      <c r="B17" s="16" t="s">
        <v>386</v>
      </c>
      <c r="C17" s="16">
        <v>1992</v>
      </c>
      <c r="D17" s="16">
        <v>1992</v>
      </c>
      <c r="E17" s="16">
        <v>1992</v>
      </c>
      <c r="F17" s="16" t="s">
        <v>11</v>
      </c>
      <c r="G17" s="16" t="s">
        <v>150</v>
      </c>
      <c r="H17" s="16" t="s">
        <v>266</v>
      </c>
      <c r="I17" s="16" t="s">
        <v>387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2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2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2</v>
      </c>
      <c r="AG17" s="5">
        <v>0</v>
      </c>
      <c r="AH17" s="23">
        <v>100.65000152587891</v>
      </c>
      <c r="AI17" s="5">
        <f t="shared" si="0"/>
        <v>6</v>
      </c>
      <c r="AJ17" s="23">
        <f t="shared" si="1"/>
        <v>106.65000152587891</v>
      </c>
      <c r="AK17" s="23">
        <f t="shared" si="2"/>
        <v>18.197935894993559</v>
      </c>
    </row>
    <row r="18" spans="1:37" ht="75" x14ac:dyDescent="0.25">
      <c r="A18" s="5">
        <v>9</v>
      </c>
      <c r="B18" s="16" t="s">
        <v>245</v>
      </c>
      <c r="C18" s="16">
        <v>1999</v>
      </c>
      <c r="D18" s="16">
        <v>1999</v>
      </c>
      <c r="E18" s="16">
        <v>1999</v>
      </c>
      <c r="F18" s="16" t="s">
        <v>18</v>
      </c>
      <c r="G18" s="16" t="s">
        <v>33</v>
      </c>
      <c r="H18" s="16" t="s">
        <v>246</v>
      </c>
      <c r="I18" s="16" t="s">
        <v>46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2</v>
      </c>
      <c r="Q18" s="5">
        <v>0</v>
      </c>
      <c r="R18" s="5">
        <v>0</v>
      </c>
      <c r="S18" s="5">
        <v>2</v>
      </c>
      <c r="T18" s="5">
        <v>0</v>
      </c>
      <c r="U18" s="5">
        <v>0</v>
      </c>
      <c r="V18" s="5">
        <v>0</v>
      </c>
      <c r="W18" s="5">
        <v>0</v>
      </c>
      <c r="X18" s="5">
        <v>2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2</v>
      </c>
      <c r="AG18" s="5">
        <v>0</v>
      </c>
      <c r="AH18" s="23">
        <v>106.34999847412109</v>
      </c>
      <c r="AI18" s="5">
        <f t="shared" si="0"/>
        <v>10</v>
      </c>
      <c r="AJ18" s="23">
        <f t="shared" si="1"/>
        <v>116.34999847412109</v>
      </c>
      <c r="AK18" s="23">
        <f t="shared" si="2"/>
        <v>28.948236889520572</v>
      </c>
    </row>
    <row r="19" spans="1:37" x14ac:dyDescent="0.25">
      <c r="A19" s="5" t="s">
        <v>8</v>
      </c>
      <c r="B19" s="16" t="s">
        <v>286</v>
      </c>
      <c r="C19" s="16">
        <v>1994</v>
      </c>
      <c r="D19" s="16">
        <v>1994</v>
      </c>
      <c r="E19" s="16">
        <v>1994</v>
      </c>
      <c r="F19" s="16" t="s">
        <v>287</v>
      </c>
      <c r="G19" s="16" t="s">
        <v>288</v>
      </c>
      <c r="H19" s="16"/>
      <c r="I19" s="16"/>
      <c r="J19" s="5">
        <v>0</v>
      </c>
      <c r="K19" s="5">
        <v>0</v>
      </c>
      <c r="L19" s="5">
        <v>50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23">
        <v>93.790000915527344</v>
      </c>
      <c r="AI19" s="5">
        <f t="shared" si="0"/>
        <v>50</v>
      </c>
      <c r="AJ19" s="23">
        <f t="shared" si="1"/>
        <v>143.79000091552734</v>
      </c>
      <c r="AK19" s="23">
        <f t="shared" si="2"/>
        <v>59.359409914593563</v>
      </c>
    </row>
    <row r="20" spans="1:37" ht="75" x14ac:dyDescent="0.25">
      <c r="A20" s="5">
        <v>10</v>
      </c>
      <c r="B20" s="16" t="s">
        <v>464</v>
      </c>
      <c r="C20" s="16">
        <v>1995</v>
      </c>
      <c r="D20" s="16">
        <v>1995</v>
      </c>
      <c r="E20" s="16">
        <v>1995</v>
      </c>
      <c r="F20" s="16" t="s">
        <v>18</v>
      </c>
      <c r="G20" s="16" t="s">
        <v>150</v>
      </c>
      <c r="H20" s="16" t="s">
        <v>151</v>
      </c>
      <c r="I20" s="16" t="s">
        <v>152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2</v>
      </c>
      <c r="W20" s="5">
        <v>0</v>
      </c>
      <c r="X20" s="5">
        <v>0</v>
      </c>
      <c r="Y20" s="5">
        <v>0</v>
      </c>
      <c r="Z20" s="5">
        <v>2</v>
      </c>
      <c r="AA20" s="5">
        <v>2</v>
      </c>
      <c r="AB20" s="5">
        <v>0</v>
      </c>
      <c r="AC20" s="5">
        <v>2</v>
      </c>
      <c r="AD20" s="5">
        <v>0</v>
      </c>
      <c r="AE20" s="5">
        <v>0</v>
      </c>
      <c r="AF20" s="5">
        <v>2</v>
      </c>
      <c r="AG20" s="5">
        <v>50</v>
      </c>
      <c r="AH20" s="23">
        <v>109.01000213623047</v>
      </c>
      <c r="AI20" s="5">
        <f t="shared" si="0"/>
        <v>62</v>
      </c>
      <c r="AJ20" s="23">
        <f t="shared" si="1"/>
        <v>171.01000213623047</v>
      </c>
      <c r="AK20" s="23">
        <f t="shared" si="2"/>
        <v>89.526760250407833</v>
      </c>
    </row>
    <row r="22" spans="1:37" ht="18.75" x14ac:dyDescent="0.25">
      <c r="A22" s="60" t="s">
        <v>856</v>
      </c>
      <c r="B22" s="60"/>
      <c r="C22" s="60"/>
      <c r="D22" s="60"/>
      <c r="E22" s="60"/>
      <c r="F22" s="60"/>
      <c r="G22" s="60"/>
      <c r="H22" s="60"/>
      <c r="I22" s="60"/>
      <c r="J22" s="60"/>
    </row>
    <row r="23" spans="1:37" x14ac:dyDescent="0.25">
      <c r="A23" s="77" t="s">
        <v>846</v>
      </c>
      <c r="B23" s="77" t="s">
        <v>1</v>
      </c>
      <c r="C23" s="77" t="s">
        <v>2</v>
      </c>
      <c r="D23" s="77" t="s">
        <v>541</v>
      </c>
      <c r="E23" s="77" t="s">
        <v>542</v>
      </c>
      <c r="F23" s="77" t="s">
        <v>3</v>
      </c>
      <c r="G23" s="77" t="s">
        <v>4</v>
      </c>
      <c r="H23" s="77" t="s">
        <v>5</v>
      </c>
      <c r="I23" s="77" t="s">
        <v>6</v>
      </c>
      <c r="J23" s="77">
        <v>1</v>
      </c>
      <c r="K23" s="77">
        <v>2</v>
      </c>
      <c r="L23" s="77">
        <v>3</v>
      </c>
      <c r="M23" s="77">
        <v>4</v>
      </c>
      <c r="N23" s="77">
        <v>5</v>
      </c>
      <c r="O23" s="77">
        <v>6</v>
      </c>
      <c r="P23" s="77">
        <v>7</v>
      </c>
      <c r="Q23" s="77">
        <v>8</v>
      </c>
      <c r="R23" s="77">
        <v>9</v>
      </c>
      <c r="S23" s="77">
        <v>10</v>
      </c>
      <c r="T23" s="77">
        <v>11</v>
      </c>
      <c r="U23" s="77">
        <v>12</v>
      </c>
      <c r="V23" s="77">
        <v>13</v>
      </c>
      <c r="W23" s="77">
        <v>14</v>
      </c>
      <c r="X23" s="77">
        <v>15</v>
      </c>
      <c r="Y23" s="77">
        <v>16</v>
      </c>
      <c r="Z23" s="77">
        <v>17</v>
      </c>
      <c r="AA23" s="77">
        <v>18</v>
      </c>
      <c r="AB23" s="77">
        <v>19</v>
      </c>
      <c r="AC23" s="77">
        <v>20</v>
      </c>
      <c r="AD23" s="77">
        <v>21</v>
      </c>
      <c r="AE23" s="77">
        <v>22</v>
      </c>
      <c r="AF23" s="77">
        <v>23</v>
      </c>
      <c r="AG23" s="77">
        <v>24</v>
      </c>
      <c r="AH23" s="77" t="s">
        <v>849</v>
      </c>
      <c r="AI23" s="77" t="s">
        <v>850</v>
      </c>
      <c r="AJ23" s="77" t="s">
        <v>851</v>
      </c>
      <c r="AK23" s="77" t="s">
        <v>854</v>
      </c>
    </row>
    <row r="24" spans="1:37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</row>
    <row r="25" spans="1:37" ht="45" x14ac:dyDescent="0.25">
      <c r="A25" s="20">
        <v>1</v>
      </c>
      <c r="B25" s="21" t="s">
        <v>867</v>
      </c>
      <c r="C25" s="21" t="s">
        <v>868</v>
      </c>
      <c r="D25" s="21">
        <v>1991</v>
      </c>
      <c r="E25" s="21">
        <v>1987</v>
      </c>
      <c r="F25" s="21" t="s">
        <v>859</v>
      </c>
      <c r="G25" s="21" t="s">
        <v>49</v>
      </c>
      <c r="H25" s="21" t="s">
        <v>686</v>
      </c>
      <c r="I25" s="21" t="s">
        <v>687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2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2">
        <v>113.44999694824219</v>
      </c>
      <c r="AI25" s="20">
        <f t="shared" ref="AI25:AI33" si="3">SUM(J25:AG25)</f>
        <v>2</v>
      </c>
      <c r="AJ25" s="22">
        <f t="shared" ref="AJ25:AJ33" si="4">AH25+AI25</f>
        <v>115.44999694824219</v>
      </c>
      <c r="AK25" s="22">
        <f t="shared" ref="AK25:AK33" si="5">IF( AND(ISNUMBER(AJ$25),ISNUMBER(AJ25)),(AJ25-AJ$25)/AJ$25*100,"")</f>
        <v>0</v>
      </c>
    </row>
    <row r="26" spans="1:37" ht="30" x14ac:dyDescent="0.25">
      <c r="A26" s="5">
        <v>2</v>
      </c>
      <c r="B26" s="16" t="s">
        <v>860</v>
      </c>
      <c r="C26" s="16" t="s">
        <v>861</v>
      </c>
      <c r="D26" s="16">
        <v>1990</v>
      </c>
      <c r="E26" s="16">
        <v>1990</v>
      </c>
      <c r="F26" s="16" t="s">
        <v>859</v>
      </c>
      <c r="G26" s="16" t="s">
        <v>49</v>
      </c>
      <c r="H26" s="16" t="s">
        <v>481</v>
      </c>
      <c r="I26" s="16" t="s">
        <v>700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2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2</v>
      </c>
      <c r="AE26" s="5">
        <v>0</v>
      </c>
      <c r="AF26" s="5">
        <v>0</v>
      </c>
      <c r="AG26" s="5">
        <v>0</v>
      </c>
      <c r="AH26" s="23">
        <v>113.08000183105469</v>
      </c>
      <c r="AI26" s="5">
        <f t="shared" si="3"/>
        <v>4</v>
      </c>
      <c r="AJ26" s="23">
        <f t="shared" si="4"/>
        <v>117.08000183105469</v>
      </c>
      <c r="AK26" s="23">
        <f t="shared" si="5"/>
        <v>1.411870875616613</v>
      </c>
    </row>
    <row r="27" spans="1:37" ht="75" x14ac:dyDescent="0.25">
      <c r="A27" s="5">
        <v>3</v>
      </c>
      <c r="B27" s="16" t="s">
        <v>864</v>
      </c>
      <c r="C27" s="16" t="s">
        <v>865</v>
      </c>
      <c r="D27" s="16">
        <v>1985</v>
      </c>
      <c r="E27" s="16">
        <v>1985</v>
      </c>
      <c r="F27" s="16" t="s">
        <v>866</v>
      </c>
      <c r="G27" s="16" t="s">
        <v>253</v>
      </c>
      <c r="H27" s="16" t="s">
        <v>254</v>
      </c>
      <c r="I27" s="16" t="s">
        <v>210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2</v>
      </c>
      <c r="Y27" s="5">
        <v>0</v>
      </c>
      <c r="Z27" s="5">
        <v>0</v>
      </c>
      <c r="AA27" s="5">
        <v>0</v>
      </c>
      <c r="AB27" s="5">
        <v>2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23">
        <v>115.12999725341797</v>
      </c>
      <c r="AI27" s="5">
        <f t="shared" si="3"/>
        <v>4</v>
      </c>
      <c r="AJ27" s="23">
        <f t="shared" si="4"/>
        <v>119.12999725341797</v>
      </c>
      <c r="AK27" s="23">
        <f t="shared" si="5"/>
        <v>3.1875274165884782</v>
      </c>
    </row>
    <row r="28" spans="1:37" ht="75" x14ac:dyDescent="0.25">
      <c r="A28" s="5">
        <v>4</v>
      </c>
      <c r="B28" s="16" t="s">
        <v>862</v>
      </c>
      <c r="C28" s="16" t="s">
        <v>863</v>
      </c>
      <c r="D28" s="16">
        <v>1995</v>
      </c>
      <c r="E28" s="16">
        <v>1995</v>
      </c>
      <c r="F28" s="16" t="s">
        <v>859</v>
      </c>
      <c r="G28" s="16" t="s">
        <v>87</v>
      </c>
      <c r="H28" s="16" t="s">
        <v>88</v>
      </c>
      <c r="I28" s="16" t="s">
        <v>89</v>
      </c>
      <c r="J28" s="5">
        <v>0</v>
      </c>
      <c r="K28" s="5">
        <v>0</v>
      </c>
      <c r="L28" s="5">
        <v>0</v>
      </c>
      <c r="M28" s="5">
        <v>2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2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2</v>
      </c>
      <c r="Z28" s="5">
        <v>2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23">
        <v>119.63999938964844</v>
      </c>
      <c r="AI28" s="5">
        <f t="shared" si="3"/>
        <v>8</v>
      </c>
      <c r="AJ28" s="23">
        <f t="shared" si="4"/>
        <v>127.63999938964844</v>
      </c>
      <c r="AK28" s="23">
        <f t="shared" si="5"/>
        <v>10.558685806523837</v>
      </c>
    </row>
    <row r="29" spans="1:37" ht="45" x14ac:dyDescent="0.25">
      <c r="A29" s="5">
        <v>5</v>
      </c>
      <c r="B29" s="16" t="s">
        <v>871</v>
      </c>
      <c r="C29" s="16" t="s">
        <v>872</v>
      </c>
      <c r="D29" s="16">
        <v>1989</v>
      </c>
      <c r="E29" s="16">
        <v>1988</v>
      </c>
      <c r="F29" s="16" t="s">
        <v>859</v>
      </c>
      <c r="G29" s="16" t="s">
        <v>635</v>
      </c>
      <c r="H29" s="16" t="s">
        <v>24</v>
      </c>
      <c r="I29" s="16" t="s">
        <v>25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2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2</v>
      </c>
      <c r="Y29" s="5">
        <v>0</v>
      </c>
      <c r="Z29" s="5">
        <v>2</v>
      </c>
      <c r="AA29" s="5">
        <v>2</v>
      </c>
      <c r="AB29" s="5">
        <v>0</v>
      </c>
      <c r="AC29" s="5">
        <v>2</v>
      </c>
      <c r="AD29" s="5">
        <v>0</v>
      </c>
      <c r="AE29" s="5">
        <v>0</v>
      </c>
      <c r="AF29" s="5">
        <v>2</v>
      </c>
      <c r="AG29" s="5">
        <v>2</v>
      </c>
      <c r="AH29" s="23">
        <v>132.99000549316406</v>
      </c>
      <c r="AI29" s="5">
        <f t="shared" si="3"/>
        <v>14</v>
      </c>
      <c r="AJ29" s="23">
        <f t="shared" si="4"/>
        <v>146.99000549316406</v>
      </c>
      <c r="AK29" s="23">
        <f t="shared" si="5"/>
        <v>27.319193918265487</v>
      </c>
    </row>
    <row r="30" spans="1:37" ht="90" x14ac:dyDescent="0.25">
      <c r="A30" s="5">
        <v>6</v>
      </c>
      <c r="B30" s="16" t="s">
        <v>873</v>
      </c>
      <c r="C30" s="16" t="s">
        <v>874</v>
      </c>
      <c r="D30" s="16">
        <v>1998</v>
      </c>
      <c r="E30" s="16">
        <v>1998</v>
      </c>
      <c r="F30" s="16" t="s">
        <v>875</v>
      </c>
      <c r="G30" s="16" t="s">
        <v>19</v>
      </c>
      <c r="H30" s="16" t="s">
        <v>222</v>
      </c>
      <c r="I30" s="16" t="s">
        <v>223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2</v>
      </c>
      <c r="AD30" s="5">
        <v>0</v>
      </c>
      <c r="AE30" s="5">
        <v>0</v>
      </c>
      <c r="AF30" s="5">
        <v>2</v>
      </c>
      <c r="AG30" s="5">
        <v>50</v>
      </c>
      <c r="AH30" s="23">
        <v>122.33999633789063</v>
      </c>
      <c r="AI30" s="5">
        <f t="shared" si="3"/>
        <v>54</v>
      </c>
      <c r="AJ30" s="23">
        <f t="shared" si="4"/>
        <v>176.33999633789063</v>
      </c>
      <c r="AK30" s="23">
        <f t="shared" si="5"/>
        <v>52.741447379116224</v>
      </c>
    </row>
    <row r="31" spans="1:37" ht="60" x14ac:dyDescent="0.25">
      <c r="A31" s="5">
        <v>7</v>
      </c>
      <c r="B31" s="16" t="s">
        <v>857</v>
      </c>
      <c r="C31" s="16" t="s">
        <v>858</v>
      </c>
      <c r="D31" s="16">
        <v>1996</v>
      </c>
      <c r="E31" s="16">
        <v>1996</v>
      </c>
      <c r="F31" s="16" t="s">
        <v>859</v>
      </c>
      <c r="G31" s="16" t="s">
        <v>310</v>
      </c>
      <c r="H31" s="16" t="s">
        <v>311</v>
      </c>
      <c r="I31" s="16" t="s">
        <v>312</v>
      </c>
      <c r="J31" s="5">
        <v>0</v>
      </c>
      <c r="K31" s="5">
        <v>0</v>
      </c>
      <c r="L31" s="5">
        <v>2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50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2</v>
      </c>
      <c r="Y31" s="5">
        <v>0</v>
      </c>
      <c r="Z31" s="5">
        <v>0</v>
      </c>
      <c r="AA31" s="5">
        <v>0</v>
      </c>
      <c r="AB31" s="5">
        <v>0</v>
      </c>
      <c r="AC31" s="5">
        <v>2</v>
      </c>
      <c r="AD31" s="5">
        <v>0</v>
      </c>
      <c r="AE31" s="5">
        <v>0</v>
      </c>
      <c r="AF31" s="5">
        <v>0</v>
      </c>
      <c r="AG31" s="5">
        <v>2</v>
      </c>
      <c r="AH31" s="23">
        <v>121.55999755859375</v>
      </c>
      <c r="AI31" s="5">
        <f t="shared" si="3"/>
        <v>58</v>
      </c>
      <c r="AJ31" s="23">
        <f t="shared" si="4"/>
        <v>179.55999755859375</v>
      </c>
      <c r="AK31" s="23">
        <f t="shared" si="5"/>
        <v>55.53053469468081</v>
      </c>
    </row>
    <row r="32" spans="1:37" ht="30" x14ac:dyDescent="0.25">
      <c r="A32" s="5">
        <v>8</v>
      </c>
      <c r="B32" s="16" t="s">
        <v>869</v>
      </c>
      <c r="C32" s="16" t="s">
        <v>870</v>
      </c>
      <c r="D32" s="16">
        <v>1995</v>
      </c>
      <c r="E32" s="16">
        <v>1994</v>
      </c>
      <c r="F32" s="16" t="s">
        <v>859</v>
      </c>
      <c r="G32" s="16" t="s">
        <v>12</v>
      </c>
      <c r="H32" s="16" t="s">
        <v>13</v>
      </c>
      <c r="I32" s="16" t="s">
        <v>14</v>
      </c>
      <c r="J32" s="5">
        <v>0</v>
      </c>
      <c r="K32" s="5">
        <v>0</v>
      </c>
      <c r="L32" s="5">
        <v>2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2</v>
      </c>
      <c r="AD32" s="5">
        <v>0</v>
      </c>
      <c r="AE32" s="5">
        <v>0</v>
      </c>
      <c r="AF32" s="5">
        <v>2</v>
      </c>
      <c r="AG32" s="5">
        <v>50</v>
      </c>
      <c r="AH32" s="23">
        <v>146.57000732421875</v>
      </c>
      <c r="AI32" s="5">
        <f t="shared" si="3"/>
        <v>56</v>
      </c>
      <c r="AJ32" s="23">
        <f t="shared" si="4"/>
        <v>202.57000732421875</v>
      </c>
      <c r="AK32" s="23">
        <f t="shared" si="5"/>
        <v>75.461249613573969</v>
      </c>
    </row>
    <row r="33" spans="1:37" ht="135" x14ac:dyDescent="0.25">
      <c r="A33" s="5">
        <v>9</v>
      </c>
      <c r="B33" s="16" t="s">
        <v>878</v>
      </c>
      <c r="C33" s="16" t="s">
        <v>879</v>
      </c>
      <c r="D33" s="16">
        <v>1998</v>
      </c>
      <c r="E33" s="16">
        <v>1996</v>
      </c>
      <c r="F33" s="16" t="s">
        <v>880</v>
      </c>
      <c r="G33" s="16" t="s">
        <v>120</v>
      </c>
      <c r="H33" s="16" t="s">
        <v>678</v>
      </c>
      <c r="I33" s="16" t="s">
        <v>679</v>
      </c>
      <c r="J33" s="5">
        <v>0</v>
      </c>
      <c r="K33" s="5">
        <v>2</v>
      </c>
      <c r="L33" s="5">
        <v>2</v>
      </c>
      <c r="M33" s="5">
        <v>0</v>
      </c>
      <c r="N33" s="5">
        <v>0</v>
      </c>
      <c r="O33" s="5">
        <v>0</v>
      </c>
      <c r="P33" s="5">
        <v>2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50</v>
      </c>
      <c r="Y33" s="5">
        <v>50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2</v>
      </c>
      <c r="AG33" s="5">
        <v>2</v>
      </c>
      <c r="AH33" s="23">
        <v>150.44000244140625</v>
      </c>
      <c r="AI33" s="5">
        <f t="shared" si="3"/>
        <v>110</v>
      </c>
      <c r="AJ33" s="23">
        <f t="shared" si="4"/>
        <v>260.44000244140625</v>
      </c>
      <c r="AK33" s="23">
        <f t="shared" si="5"/>
        <v>125.58684220508474</v>
      </c>
    </row>
    <row r="35" spans="1:37" ht="18.75" x14ac:dyDescent="0.25">
      <c r="A35" s="60" t="s">
        <v>900</v>
      </c>
      <c r="B35" s="60"/>
      <c r="C35" s="60"/>
      <c r="D35" s="60"/>
      <c r="E35" s="60"/>
      <c r="F35" s="60"/>
      <c r="G35" s="60"/>
      <c r="H35" s="60"/>
      <c r="I35" s="60"/>
      <c r="J35" s="60"/>
    </row>
    <row r="36" spans="1:37" x14ac:dyDescent="0.25">
      <c r="A36" s="77" t="s">
        <v>846</v>
      </c>
      <c r="B36" s="77" t="s">
        <v>1</v>
      </c>
      <c r="C36" s="77" t="s">
        <v>2</v>
      </c>
      <c r="D36" s="77" t="s">
        <v>541</v>
      </c>
      <c r="E36" s="77" t="s">
        <v>542</v>
      </c>
      <c r="F36" s="77" t="s">
        <v>3</v>
      </c>
      <c r="G36" s="77" t="s">
        <v>4</v>
      </c>
      <c r="H36" s="77" t="s">
        <v>5</v>
      </c>
      <c r="I36" s="77" t="s">
        <v>6</v>
      </c>
      <c r="J36" s="77">
        <v>1</v>
      </c>
      <c r="K36" s="77">
        <v>2</v>
      </c>
      <c r="L36" s="77">
        <v>3</v>
      </c>
      <c r="M36" s="77">
        <v>4</v>
      </c>
      <c r="N36" s="77">
        <v>5</v>
      </c>
      <c r="O36" s="77">
        <v>6</v>
      </c>
      <c r="P36" s="77">
        <v>7</v>
      </c>
      <c r="Q36" s="77">
        <v>8</v>
      </c>
      <c r="R36" s="77">
        <v>9</v>
      </c>
      <c r="S36" s="77">
        <v>10</v>
      </c>
      <c r="T36" s="77">
        <v>11</v>
      </c>
      <c r="U36" s="77">
        <v>12</v>
      </c>
      <c r="V36" s="77">
        <v>13</v>
      </c>
      <c r="W36" s="77">
        <v>14</v>
      </c>
      <c r="X36" s="77">
        <v>15</v>
      </c>
      <c r="Y36" s="77">
        <v>16</v>
      </c>
      <c r="Z36" s="77">
        <v>17</v>
      </c>
      <c r="AA36" s="77">
        <v>18</v>
      </c>
      <c r="AB36" s="77">
        <v>19</v>
      </c>
      <c r="AC36" s="77">
        <v>20</v>
      </c>
      <c r="AD36" s="77">
        <v>21</v>
      </c>
      <c r="AE36" s="77">
        <v>22</v>
      </c>
      <c r="AF36" s="77">
        <v>23</v>
      </c>
      <c r="AG36" s="77">
        <v>24</v>
      </c>
      <c r="AH36" s="77" t="s">
        <v>849</v>
      </c>
      <c r="AI36" s="77" t="s">
        <v>850</v>
      </c>
      <c r="AJ36" s="77" t="s">
        <v>851</v>
      </c>
      <c r="AK36" s="77" t="s">
        <v>854</v>
      </c>
    </row>
    <row r="37" spans="1:37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</row>
    <row r="38" spans="1:37" ht="30" x14ac:dyDescent="0.25">
      <c r="A38" s="20">
        <v>1</v>
      </c>
      <c r="B38" s="21" t="s">
        <v>354</v>
      </c>
      <c r="C38" s="21">
        <v>1985</v>
      </c>
      <c r="D38" s="21">
        <v>1985</v>
      </c>
      <c r="E38" s="21">
        <v>1985</v>
      </c>
      <c r="F38" s="21" t="s">
        <v>269</v>
      </c>
      <c r="G38" s="21" t="s">
        <v>49</v>
      </c>
      <c r="H38" s="21" t="s">
        <v>340</v>
      </c>
      <c r="I38" s="21" t="s">
        <v>63</v>
      </c>
      <c r="J38" s="20">
        <v>0</v>
      </c>
      <c r="K38" s="20">
        <v>0</v>
      </c>
      <c r="L38" s="20">
        <v>2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2">
        <v>108.12000274658203</v>
      </c>
      <c r="AI38" s="20">
        <f t="shared" ref="AI38:AI47" si="6">SUM(J38:AG38)</f>
        <v>2</v>
      </c>
      <c r="AJ38" s="22">
        <f t="shared" ref="AJ38:AJ47" si="7">AH38+AI38</f>
        <v>110.12000274658203</v>
      </c>
      <c r="AK38" s="22">
        <f t="shared" ref="AK38:AK47" si="8">IF( AND(ISNUMBER(AJ$38),ISNUMBER(AJ38)),(AJ38-AJ$38)/AJ$38*100,"")</f>
        <v>0</v>
      </c>
    </row>
    <row r="39" spans="1:37" ht="30" x14ac:dyDescent="0.25">
      <c r="A39" s="5">
        <v>2</v>
      </c>
      <c r="B39" s="16" t="s">
        <v>492</v>
      </c>
      <c r="C39" s="16">
        <v>1984</v>
      </c>
      <c r="D39" s="16">
        <v>1984</v>
      </c>
      <c r="E39" s="16">
        <v>1984</v>
      </c>
      <c r="F39" s="16" t="s">
        <v>11</v>
      </c>
      <c r="G39" s="16" t="s">
        <v>33</v>
      </c>
      <c r="H39" s="16" t="s">
        <v>132</v>
      </c>
      <c r="I39" s="16" t="s">
        <v>493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2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23">
        <v>109.87999725341797</v>
      </c>
      <c r="AI39" s="5">
        <f t="shared" si="6"/>
        <v>2</v>
      </c>
      <c r="AJ39" s="23">
        <f t="shared" si="7"/>
        <v>111.87999725341797</v>
      </c>
      <c r="AK39" s="23">
        <f t="shared" si="8"/>
        <v>1.5982514193049864</v>
      </c>
    </row>
    <row r="40" spans="1:37" ht="30" x14ac:dyDescent="0.25">
      <c r="A40" s="5">
        <v>3</v>
      </c>
      <c r="B40" s="16" t="s">
        <v>352</v>
      </c>
      <c r="C40" s="16">
        <v>1982</v>
      </c>
      <c r="D40" s="16">
        <v>1982</v>
      </c>
      <c r="E40" s="16">
        <v>1982</v>
      </c>
      <c r="F40" s="16" t="s">
        <v>269</v>
      </c>
      <c r="G40" s="16" t="s">
        <v>49</v>
      </c>
      <c r="H40" s="16" t="s">
        <v>340</v>
      </c>
      <c r="I40" s="16" t="s">
        <v>63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23">
        <v>115.73000335693359</v>
      </c>
      <c r="AI40" s="5">
        <f t="shared" si="6"/>
        <v>0</v>
      </c>
      <c r="AJ40" s="23">
        <f t="shared" si="7"/>
        <v>115.73000335693359</v>
      </c>
      <c r="AK40" s="23">
        <f t="shared" si="8"/>
        <v>5.0944428536401292</v>
      </c>
    </row>
    <row r="41" spans="1:37" ht="60" x14ac:dyDescent="0.25">
      <c r="A41" s="5">
        <v>4</v>
      </c>
      <c r="B41" s="16" t="s">
        <v>237</v>
      </c>
      <c r="C41" s="16">
        <v>1997</v>
      </c>
      <c r="D41" s="16">
        <v>1997</v>
      </c>
      <c r="E41" s="16">
        <v>1997</v>
      </c>
      <c r="F41" s="16" t="s">
        <v>11</v>
      </c>
      <c r="G41" s="16" t="s">
        <v>49</v>
      </c>
      <c r="H41" s="16" t="s">
        <v>238</v>
      </c>
      <c r="I41" s="16" t="s">
        <v>191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2</v>
      </c>
      <c r="AG41" s="5">
        <v>0</v>
      </c>
      <c r="AH41" s="23">
        <v>113.98999786376953</v>
      </c>
      <c r="AI41" s="5">
        <f t="shared" si="6"/>
        <v>2</v>
      </c>
      <c r="AJ41" s="23">
        <f t="shared" si="7"/>
        <v>115.98999786376953</v>
      </c>
      <c r="AK41" s="23">
        <f t="shared" si="8"/>
        <v>5.3305439255173797</v>
      </c>
    </row>
    <row r="42" spans="1:37" ht="90" x14ac:dyDescent="0.25">
      <c r="A42" s="5">
        <v>5</v>
      </c>
      <c r="B42" s="16" t="s">
        <v>329</v>
      </c>
      <c r="C42" s="16">
        <v>1991</v>
      </c>
      <c r="D42" s="16">
        <v>1991</v>
      </c>
      <c r="E42" s="16">
        <v>1991</v>
      </c>
      <c r="F42" s="16" t="s">
        <v>11</v>
      </c>
      <c r="G42" s="16" t="s">
        <v>120</v>
      </c>
      <c r="H42" s="16" t="s">
        <v>330</v>
      </c>
      <c r="I42" s="16" t="s">
        <v>122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</v>
      </c>
      <c r="T42" s="5">
        <v>0</v>
      </c>
      <c r="U42" s="5">
        <v>0</v>
      </c>
      <c r="V42" s="5">
        <v>0</v>
      </c>
      <c r="W42" s="5">
        <v>2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23">
        <v>113.73999786376953</v>
      </c>
      <c r="AI42" s="5">
        <f t="shared" si="6"/>
        <v>4</v>
      </c>
      <c r="AJ42" s="23">
        <f t="shared" si="7"/>
        <v>117.73999786376953</v>
      </c>
      <c r="AK42" s="23">
        <f t="shared" si="8"/>
        <v>6.9197193308497384</v>
      </c>
    </row>
    <row r="43" spans="1:37" ht="90" x14ac:dyDescent="0.25">
      <c r="A43" s="5">
        <v>6</v>
      </c>
      <c r="B43" s="16" t="s">
        <v>442</v>
      </c>
      <c r="C43" s="16">
        <v>1992</v>
      </c>
      <c r="D43" s="16">
        <v>1992</v>
      </c>
      <c r="E43" s="16">
        <v>1992</v>
      </c>
      <c r="F43" s="16" t="s">
        <v>11</v>
      </c>
      <c r="G43" s="16" t="s">
        <v>120</v>
      </c>
      <c r="H43" s="16" t="s">
        <v>330</v>
      </c>
      <c r="I43" s="16" t="s">
        <v>122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2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23">
        <v>119.5</v>
      </c>
      <c r="AI43" s="5">
        <f t="shared" si="6"/>
        <v>2</v>
      </c>
      <c r="AJ43" s="23">
        <f t="shared" si="7"/>
        <v>121.5</v>
      </c>
      <c r="AK43" s="23">
        <f t="shared" si="8"/>
        <v>10.334178141646648</v>
      </c>
    </row>
    <row r="44" spans="1:37" ht="75" x14ac:dyDescent="0.25">
      <c r="A44" s="5">
        <v>7</v>
      </c>
      <c r="B44" s="16" t="s">
        <v>218</v>
      </c>
      <c r="C44" s="16">
        <v>1998</v>
      </c>
      <c r="D44" s="16">
        <v>1998</v>
      </c>
      <c r="E44" s="16">
        <v>1998</v>
      </c>
      <c r="F44" s="16" t="s">
        <v>18</v>
      </c>
      <c r="G44" s="16" t="s">
        <v>120</v>
      </c>
      <c r="H44" s="16" t="s">
        <v>219</v>
      </c>
      <c r="I44" s="16" t="s">
        <v>122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2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23">
        <v>119.68000030517578</v>
      </c>
      <c r="AI44" s="5">
        <f t="shared" si="6"/>
        <v>2</v>
      </c>
      <c r="AJ44" s="23">
        <f t="shared" si="7"/>
        <v>121.68000030517578</v>
      </c>
      <c r="AK44" s="23">
        <f t="shared" si="8"/>
        <v>10.497636460468174</v>
      </c>
    </row>
    <row r="45" spans="1:37" ht="45" x14ac:dyDescent="0.25">
      <c r="A45" s="5">
        <v>8</v>
      </c>
      <c r="B45" s="16" t="s">
        <v>37</v>
      </c>
      <c r="C45" s="16">
        <v>1997</v>
      </c>
      <c r="D45" s="16">
        <v>1997</v>
      </c>
      <c r="E45" s="16">
        <v>1997</v>
      </c>
      <c r="F45" s="16" t="s">
        <v>11</v>
      </c>
      <c r="G45" s="16" t="s">
        <v>38</v>
      </c>
      <c r="H45" s="16" t="s">
        <v>39</v>
      </c>
      <c r="I45" s="16" t="s">
        <v>40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2</v>
      </c>
      <c r="P45" s="5">
        <v>2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2</v>
      </c>
      <c r="AH45" s="23">
        <v>120.37000274658203</v>
      </c>
      <c r="AI45" s="5">
        <f t="shared" si="6"/>
        <v>6</v>
      </c>
      <c r="AJ45" s="23">
        <f t="shared" si="7"/>
        <v>126.37000274658203</v>
      </c>
      <c r="AK45" s="23">
        <f t="shared" si="8"/>
        <v>14.756628763800478</v>
      </c>
    </row>
    <row r="46" spans="1:37" ht="90" x14ac:dyDescent="0.25">
      <c r="A46" s="5">
        <v>9</v>
      </c>
      <c r="B46" s="16" t="s">
        <v>302</v>
      </c>
      <c r="C46" s="16">
        <v>1998</v>
      </c>
      <c r="D46" s="16">
        <v>1998</v>
      </c>
      <c r="E46" s="16">
        <v>1998</v>
      </c>
      <c r="F46" s="16" t="s">
        <v>11</v>
      </c>
      <c r="G46" s="16" t="s">
        <v>303</v>
      </c>
      <c r="H46" s="16" t="s">
        <v>304</v>
      </c>
      <c r="I46" s="16" t="s">
        <v>305</v>
      </c>
      <c r="J46" s="5">
        <v>0</v>
      </c>
      <c r="K46" s="5">
        <v>0</v>
      </c>
      <c r="L46" s="5">
        <v>2</v>
      </c>
      <c r="M46" s="5">
        <v>0</v>
      </c>
      <c r="N46" s="5">
        <v>0</v>
      </c>
      <c r="O46" s="5">
        <v>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2</v>
      </c>
      <c r="AE46" s="5">
        <v>0</v>
      </c>
      <c r="AF46" s="5">
        <v>0</v>
      </c>
      <c r="AG46" s="5">
        <v>0</v>
      </c>
      <c r="AH46" s="23">
        <v>121.38999938964844</v>
      </c>
      <c r="AI46" s="5">
        <f t="shared" si="6"/>
        <v>6</v>
      </c>
      <c r="AJ46" s="23">
        <f t="shared" si="7"/>
        <v>127.38999938964844</v>
      </c>
      <c r="AK46" s="23">
        <f t="shared" si="8"/>
        <v>15.682887951619165</v>
      </c>
    </row>
    <row r="47" spans="1:37" ht="75" x14ac:dyDescent="0.25">
      <c r="A47" s="5">
        <v>10</v>
      </c>
      <c r="B47" s="16" t="s">
        <v>371</v>
      </c>
      <c r="C47" s="16">
        <v>2001</v>
      </c>
      <c r="D47" s="16">
        <v>2001</v>
      </c>
      <c r="E47" s="16">
        <v>2001</v>
      </c>
      <c r="F47" s="16" t="s">
        <v>18</v>
      </c>
      <c r="G47" s="16" t="s">
        <v>49</v>
      </c>
      <c r="H47" s="16" t="s">
        <v>372</v>
      </c>
      <c r="I47" s="16" t="s">
        <v>373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2</v>
      </c>
      <c r="P47" s="5">
        <v>0</v>
      </c>
      <c r="Q47" s="5">
        <v>0</v>
      </c>
      <c r="R47" s="5">
        <v>0</v>
      </c>
      <c r="S47" s="5">
        <v>2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2</v>
      </c>
      <c r="AF47" s="5">
        <v>2</v>
      </c>
      <c r="AG47" s="5">
        <v>0</v>
      </c>
      <c r="AH47" s="23">
        <v>125.15000152587891</v>
      </c>
      <c r="AI47" s="5">
        <f t="shared" si="6"/>
        <v>8</v>
      </c>
      <c r="AJ47" s="23">
        <f t="shared" si="7"/>
        <v>133.15000152587891</v>
      </c>
      <c r="AK47" s="23">
        <f t="shared" si="8"/>
        <v>20.913547225653055</v>
      </c>
    </row>
    <row r="49" spans="1:37" ht="18.75" x14ac:dyDescent="0.25">
      <c r="A49" s="60" t="s">
        <v>901</v>
      </c>
      <c r="B49" s="60"/>
      <c r="C49" s="60"/>
      <c r="D49" s="60"/>
      <c r="E49" s="60"/>
      <c r="F49" s="60"/>
      <c r="G49" s="60"/>
      <c r="H49" s="60"/>
      <c r="I49" s="60"/>
      <c r="J49" s="60"/>
    </row>
    <row r="50" spans="1:37" x14ac:dyDescent="0.25">
      <c r="A50" s="77" t="s">
        <v>846</v>
      </c>
      <c r="B50" s="77" t="s">
        <v>1</v>
      </c>
      <c r="C50" s="77" t="s">
        <v>2</v>
      </c>
      <c r="D50" s="77" t="s">
        <v>541</v>
      </c>
      <c r="E50" s="77" t="s">
        <v>542</v>
      </c>
      <c r="F50" s="77" t="s">
        <v>3</v>
      </c>
      <c r="G50" s="77" t="s">
        <v>4</v>
      </c>
      <c r="H50" s="77" t="s">
        <v>5</v>
      </c>
      <c r="I50" s="77" t="s">
        <v>6</v>
      </c>
      <c r="J50" s="77">
        <v>1</v>
      </c>
      <c r="K50" s="77">
        <v>2</v>
      </c>
      <c r="L50" s="77">
        <v>3</v>
      </c>
      <c r="M50" s="77">
        <v>4</v>
      </c>
      <c r="N50" s="77">
        <v>5</v>
      </c>
      <c r="O50" s="77">
        <v>6</v>
      </c>
      <c r="P50" s="77">
        <v>7</v>
      </c>
      <c r="Q50" s="77">
        <v>8</v>
      </c>
      <c r="R50" s="77">
        <v>9</v>
      </c>
      <c r="S50" s="77">
        <v>10</v>
      </c>
      <c r="T50" s="77">
        <v>11</v>
      </c>
      <c r="U50" s="77">
        <v>12</v>
      </c>
      <c r="V50" s="77">
        <v>13</v>
      </c>
      <c r="W50" s="77">
        <v>14</v>
      </c>
      <c r="X50" s="77">
        <v>15</v>
      </c>
      <c r="Y50" s="77">
        <v>16</v>
      </c>
      <c r="Z50" s="77">
        <v>17</v>
      </c>
      <c r="AA50" s="77">
        <v>18</v>
      </c>
      <c r="AB50" s="77">
        <v>19</v>
      </c>
      <c r="AC50" s="77">
        <v>20</v>
      </c>
      <c r="AD50" s="77">
        <v>21</v>
      </c>
      <c r="AE50" s="77">
        <v>22</v>
      </c>
      <c r="AF50" s="77">
        <v>23</v>
      </c>
      <c r="AG50" s="77">
        <v>24</v>
      </c>
      <c r="AH50" s="77" t="s">
        <v>849</v>
      </c>
      <c r="AI50" s="77" t="s">
        <v>850</v>
      </c>
      <c r="AJ50" s="77" t="s">
        <v>851</v>
      </c>
      <c r="AK50" s="77" t="s">
        <v>854</v>
      </c>
    </row>
    <row r="51" spans="1:37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</row>
    <row r="52" spans="1:37" ht="30" x14ac:dyDescent="0.25">
      <c r="A52" s="20">
        <v>1</v>
      </c>
      <c r="B52" s="21" t="s">
        <v>339</v>
      </c>
      <c r="C52" s="21">
        <v>1987</v>
      </c>
      <c r="D52" s="21">
        <v>1987</v>
      </c>
      <c r="E52" s="21">
        <v>1987</v>
      </c>
      <c r="F52" s="21" t="s">
        <v>11</v>
      </c>
      <c r="G52" s="21" t="s">
        <v>49</v>
      </c>
      <c r="H52" s="21" t="s">
        <v>340</v>
      </c>
      <c r="I52" s="21" t="s">
        <v>341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2</v>
      </c>
      <c r="AH52" s="22">
        <v>103.16000366210938</v>
      </c>
      <c r="AI52" s="20">
        <f t="shared" ref="AI52:AI61" si="9">SUM(J52:AG52)</f>
        <v>2</v>
      </c>
      <c r="AJ52" s="22">
        <f t="shared" ref="AJ52:AJ61" si="10">AH52+AI52</f>
        <v>105.16000366210938</v>
      </c>
      <c r="AK52" s="22">
        <f t="shared" ref="AK52:AK61" si="11">IF( AND(ISNUMBER(AJ$52),ISNUMBER(AJ52)),(AJ52-AJ$52)/AJ$52*100,"")</f>
        <v>0</v>
      </c>
    </row>
    <row r="53" spans="1:37" ht="75" x14ac:dyDescent="0.25">
      <c r="A53" s="5">
        <v>2</v>
      </c>
      <c r="B53" s="16" t="s">
        <v>427</v>
      </c>
      <c r="C53" s="16">
        <v>1993</v>
      </c>
      <c r="D53" s="16">
        <v>1993</v>
      </c>
      <c r="E53" s="16">
        <v>1993</v>
      </c>
      <c r="F53" s="16" t="s">
        <v>11</v>
      </c>
      <c r="G53" s="16" t="s">
        <v>150</v>
      </c>
      <c r="H53" s="16" t="s">
        <v>428</v>
      </c>
      <c r="I53" s="16" t="s">
        <v>152</v>
      </c>
      <c r="J53" s="5">
        <v>0</v>
      </c>
      <c r="K53" s="5">
        <v>0</v>
      </c>
      <c r="L53" s="5">
        <v>2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2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23">
        <v>101.83999633789063</v>
      </c>
      <c r="AI53" s="5">
        <f t="shared" si="9"/>
        <v>4</v>
      </c>
      <c r="AJ53" s="23">
        <f t="shared" si="10"/>
        <v>105.83999633789063</v>
      </c>
      <c r="AK53" s="23">
        <f t="shared" si="11"/>
        <v>0.64662671367542079</v>
      </c>
    </row>
    <row r="54" spans="1:37" ht="60" x14ac:dyDescent="0.25">
      <c r="A54" s="5">
        <v>3</v>
      </c>
      <c r="B54" s="16" t="s">
        <v>332</v>
      </c>
      <c r="C54" s="16">
        <v>1995</v>
      </c>
      <c r="D54" s="16">
        <v>1995</v>
      </c>
      <c r="E54" s="16">
        <v>1995</v>
      </c>
      <c r="F54" s="16" t="s">
        <v>11</v>
      </c>
      <c r="G54" s="16" t="s">
        <v>333</v>
      </c>
      <c r="H54" s="16" t="s">
        <v>334</v>
      </c>
      <c r="I54" s="16" t="s">
        <v>335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2</v>
      </c>
      <c r="AD54" s="5">
        <v>0</v>
      </c>
      <c r="AE54" s="5">
        <v>0</v>
      </c>
      <c r="AF54" s="5">
        <v>0</v>
      </c>
      <c r="AG54" s="5">
        <v>0</v>
      </c>
      <c r="AH54" s="23">
        <v>104.01000213623047</v>
      </c>
      <c r="AI54" s="5">
        <f t="shared" si="9"/>
        <v>2</v>
      </c>
      <c r="AJ54" s="23">
        <f t="shared" si="10"/>
        <v>106.01000213623047</v>
      </c>
      <c r="AK54" s="23">
        <f t="shared" si="11"/>
        <v>0.80829064712876209</v>
      </c>
    </row>
    <row r="55" spans="1:37" ht="60" x14ac:dyDescent="0.25">
      <c r="A55" s="5">
        <v>4</v>
      </c>
      <c r="B55" s="16" t="s">
        <v>522</v>
      </c>
      <c r="C55" s="16">
        <v>1996</v>
      </c>
      <c r="D55" s="16">
        <v>1996</v>
      </c>
      <c r="E55" s="16">
        <v>1996</v>
      </c>
      <c r="F55" s="16" t="s">
        <v>11</v>
      </c>
      <c r="G55" s="16" t="s">
        <v>310</v>
      </c>
      <c r="H55" s="16" t="s">
        <v>311</v>
      </c>
      <c r="I55" s="16" t="s">
        <v>312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23">
        <v>106.23999786376953</v>
      </c>
      <c r="AI55" s="5">
        <f t="shared" si="9"/>
        <v>0</v>
      </c>
      <c r="AJ55" s="23">
        <f t="shared" si="10"/>
        <v>106.23999786376953</v>
      </c>
      <c r="AK55" s="23">
        <f t="shared" si="11"/>
        <v>1.0270009167461576</v>
      </c>
    </row>
    <row r="56" spans="1:37" ht="45" x14ac:dyDescent="0.25">
      <c r="A56" s="5">
        <v>5</v>
      </c>
      <c r="B56" s="16" t="s">
        <v>268</v>
      </c>
      <c r="C56" s="16">
        <v>1981</v>
      </c>
      <c r="D56" s="16">
        <v>1981</v>
      </c>
      <c r="E56" s="16">
        <v>1981</v>
      </c>
      <c r="F56" s="16" t="s">
        <v>269</v>
      </c>
      <c r="G56" s="16" t="s">
        <v>270</v>
      </c>
      <c r="H56" s="16" t="s">
        <v>271</v>
      </c>
      <c r="I56" s="16" t="s">
        <v>272</v>
      </c>
      <c r="J56" s="5">
        <v>0</v>
      </c>
      <c r="K56" s="5">
        <v>0</v>
      </c>
      <c r="L56" s="5">
        <v>2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23">
        <v>104.38999938964844</v>
      </c>
      <c r="AI56" s="5">
        <f t="shared" si="9"/>
        <v>2</v>
      </c>
      <c r="AJ56" s="23">
        <f t="shared" si="10"/>
        <v>106.38999938964844</v>
      </c>
      <c r="AK56" s="23">
        <f t="shared" si="11"/>
        <v>1.1696421497769947</v>
      </c>
    </row>
    <row r="57" spans="1:37" ht="90" x14ac:dyDescent="0.25">
      <c r="A57" s="5">
        <v>6</v>
      </c>
      <c r="B57" s="16" t="s">
        <v>292</v>
      </c>
      <c r="C57" s="16">
        <v>1996</v>
      </c>
      <c r="D57" s="16">
        <v>1996</v>
      </c>
      <c r="E57" s="16">
        <v>1996</v>
      </c>
      <c r="F57" s="16" t="s">
        <v>11</v>
      </c>
      <c r="G57" s="16" t="s">
        <v>120</v>
      </c>
      <c r="H57" s="16" t="s">
        <v>293</v>
      </c>
      <c r="I57" s="16" t="s">
        <v>294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2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23">
        <v>106.55999755859375</v>
      </c>
      <c r="AI57" s="5">
        <f t="shared" si="9"/>
        <v>2</v>
      </c>
      <c r="AJ57" s="23">
        <f t="shared" si="10"/>
        <v>108.55999755859375</v>
      </c>
      <c r="AK57" s="23">
        <f t="shared" si="11"/>
        <v>3.2331625885150483</v>
      </c>
    </row>
    <row r="58" spans="1:37" ht="90" x14ac:dyDescent="0.25">
      <c r="A58" s="5">
        <v>7</v>
      </c>
      <c r="B58" s="16" t="s">
        <v>230</v>
      </c>
      <c r="C58" s="16">
        <v>1998</v>
      </c>
      <c r="D58" s="16">
        <v>1998</v>
      </c>
      <c r="E58" s="16">
        <v>1998</v>
      </c>
      <c r="F58" s="16" t="s">
        <v>18</v>
      </c>
      <c r="G58" s="16" t="s">
        <v>19</v>
      </c>
      <c r="H58" s="16" t="s">
        <v>222</v>
      </c>
      <c r="I58" s="16" t="s">
        <v>223</v>
      </c>
      <c r="J58" s="5">
        <v>0</v>
      </c>
      <c r="K58" s="5">
        <v>2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23">
        <v>106.83999633789063</v>
      </c>
      <c r="AI58" s="5">
        <f t="shared" si="9"/>
        <v>2</v>
      </c>
      <c r="AJ58" s="23">
        <f t="shared" si="10"/>
        <v>108.83999633789063</v>
      </c>
      <c r="AK58" s="23">
        <f t="shared" si="11"/>
        <v>3.4994223541542184</v>
      </c>
    </row>
    <row r="59" spans="1:37" x14ac:dyDescent="0.25">
      <c r="A59" s="5">
        <v>8</v>
      </c>
      <c r="B59" s="16" t="s">
        <v>214</v>
      </c>
      <c r="C59" s="16">
        <v>1996</v>
      </c>
      <c r="D59" s="16">
        <v>1996</v>
      </c>
      <c r="E59" s="16">
        <v>1996</v>
      </c>
      <c r="F59" s="16" t="s">
        <v>18</v>
      </c>
      <c r="G59" s="16" t="s">
        <v>33</v>
      </c>
      <c r="H59" s="16" t="s">
        <v>215</v>
      </c>
      <c r="I59" s="16" t="s">
        <v>216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2</v>
      </c>
      <c r="AH59" s="23">
        <v>108.76000213623047</v>
      </c>
      <c r="AI59" s="5">
        <f t="shared" si="9"/>
        <v>2</v>
      </c>
      <c r="AJ59" s="23">
        <f t="shared" si="10"/>
        <v>110.76000213623047</v>
      </c>
      <c r="AK59" s="23">
        <f t="shared" si="11"/>
        <v>5.3252170778868582</v>
      </c>
    </row>
    <row r="60" spans="1:37" ht="90" x14ac:dyDescent="0.25">
      <c r="A60" s="5">
        <v>9</v>
      </c>
      <c r="B60" s="16" t="s">
        <v>221</v>
      </c>
      <c r="C60" s="16">
        <v>1998</v>
      </c>
      <c r="D60" s="16">
        <v>1998</v>
      </c>
      <c r="E60" s="16">
        <v>1998</v>
      </c>
      <c r="F60" s="16" t="s">
        <v>18</v>
      </c>
      <c r="G60" s="16" t="s">
        <v>19</v>
      </c>
      <c r="H60" s="16" t="s">
        <v>222</v>
      </c>
      <c r="I60" s="16" t="s">
        <v>223</v>
      </c>
      <c r="J60" s="5">
        <v>0</v>
      </c>
      <c r="K60" s="5">
        <v>0</v>
      </c>
      <c r="L60" s="5">
        <v>2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2</v>
      </c>
      <c r="X60" s="5">
        <v>0</v>
      </c>
      <c r="Y60" s="5">
        <v>0</v>
      </c>
      <c r="Z60" s="5">
        <v>0</v>
      </c>
      <c r="AA60" s="5">
        <v>2</v>
      </c>
      <c r="AB60" s="5">
        <v>0</v>
      </c>
      <c r="AC60" s="5">
        <v>2</v>
      </c>
      <c r="AD60" s="5">
        <v>2</v>
      </c>
      <c r="AE60" s="5">
        <v>0</v>
      </c>
      <c r="AF60" s="5">
        <v>0</v>
      </c>
      <c r="AG60" s="5">
        <v>2</v>
      </c>
      <c r="AH60" s="23">
        <v>119.26999664306641</v>
      </c>
      <c r="AI60" s="5">
        <f t="shared" si="9"/>
        <v>12</v>
      </c>
      <c r="AJ60" s="23">
        <f t="shared" si="10"/>
        <v>131.26999664306641</v>
      </c>
      <c r="AK60" s="23">
        <f t="shared" si="11"/>
        <v>24.828824716335408</v>
      </c>
    </row>
    <row r="61" spans="1:37" ht="30" x14ac:dyDescent="0.25">
      <c r="A61" s="5">
        <v>10</v>
      </c>
      <c r="B61" s="16" t="s">
        <v>343</v>
      </c>
      <c r="C61" s="16">
        <v>1994</v>
      </c>
      <c r="D61" s="16">
        <v>1994</v>
      </c>
      <c r="E61" s="16">
        <v>1994</v>
      </c>
      <c r="F61" s="16" t="s">
        <v>11</v>
      </c>
      <c r="G61" s="16" t="s">
        <v>12</v>
      </c>
      <c r="H61" s="16" t="s">
        <v>344</v>
      </c>
      <c r="I61" s="16" t="s">
        <v>14</v>
      </c>
      <c r="J61" s="5">
        <v>0</v>
      </c>
      <c r="K61" s="5">
        <v>0</v>
      </c>
      <c r="L61" s="5">
        <v>2</v>
      </c>
      <c r="M61" s="5">
        <v>0</v>
      </c>
      <c r="N61" s="5">
        <v>0</v>
      </c>
      <c r="O61" s="5">
        <v>2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2</v>
      </c>
      <c r="AA61" s="5">
        <v>0</v>
      </c>
      <c r="AB61" s="5">
        <v>2</v>
      </c>
      <c r="AC61" s="5">
        <v>2</v>
      </c>
      <c r="AD61" s="5">
        <v>2</v>
      </c>
      <c r="AE61" s="5">
        <v>0</v>
      </c>
      <c r="AF61" s="5">
        <v>2</v>
      </c>
      <c r="AG61" s="5">
        <v>2</v>
      </c>
      <c r="AH61" s="23">
        <v>133.75999450683594</v>
      </c>
      <c r="AI61" s="5">
        <f t="shared" si="9"/>
        <v>16</v>
      </c>
      <c r="AJ61" s="23">
        <f t="shared" si="10"/>
        <v>149.75999450683594</v>
      </c>
      <c r="AK61" s="23">
        <f t="shared" si="11"/>
        <v>42.411553149076738</v>
      </c>
    </row>
    <row r="63" spans="1:37" ht="18.75" x14ac:dyDescent="0.25">
      <c r="A63" s="60" t="s">
        <v>902</v>
      </c>
      <c r="B63" s="60"/>
      <c r="C63" s="60"/>
      <c r="D63" s="60"/>
      <c r="E63" s="60"/>
      <c r="F63" s="60"/>
      <c r="G63" s="60"/>
      <c r="H63" s="60"/>
      <c r="I63" s="60"/>
      <c r="J63" s="60"/>
    </row>
    <row r="64" spans="1:37" x14ac:dyDescent="0.25">
      <c r="A64" s="77" t="s">
        <v>846</v>
      </c>
      <c r="B64" s="77" t="s">
        <v>1</v>
      </c>
      <c r="C64" s="77" t="s">
        <v>2</v>
      </c>
      <c r="D64" s="77" t="s">
        <v>541</v>
      </c>
      <c r="E64" s="77" t="s">
        <v>542</v>
      </c>
      <c r="F64" s="77" t="s">
        <v>3</v>
      </c>
      <c r="G64" s="77" t="s">
        <v>4</v>
      </c>
      <c r="H64" s="77" t="s">
        <v>5</v>
      </c>
      <c r="I64" s="77" t="s">
        <v>6</v>
      </c>
      <c r="J64" s="77">
        <v>1</v>
      </c>
      <c r="K64" s="77">
        <v>2</v>
      </c>
      <c r="L64" s="77">
        <v>3</v>
      </c>
      <c r="M64" s="77">
        <v>4</v>
      </c>
      <c r="N64" s="77">
        <v>5</v>
      </c>
      <c r="O64" s="77">
        <v>6</v>
      </c>
      <c r="P64" s="77">
        <v>7</v>
      </c>
      <c r="Q64" s="77">
        <v>8</v>
      </c>
      <c r="R64" s="77">
        <v>9</v>
      </c>
      <c r="S64" s="77">
        <v>10</v>
      </c>
      <c r="T64" s="77">
        <v>11</v>
      </c>
      <c r="U64" s="77">
        <v>12</v>
      </c>
      <c r="V64" s="77">
        <v>13</v>
      </c>
      <c r="W64" s="77">
        <v>14</v>
      </c>
      <c r="X64" s="77">
        <v>15</v>
      </c>
      <c r="Y64" s="77">
        <v>16</v>
      </c>
      <c r="Z64" s="77">
        <v>17</v>
      </c>
      <c r="AA64" s="77">
        <v>18</v>
      </c>
      <c r="AB64" s="77">
        <v>19</v>
      </c>
      <c r="AC64" s="77">
        <v>20</v>
      </c>
      <c r="AD64" s="77">
        <v>21</v>
      </c>
      <c r="AE64" s="77">
        <v>22</v>
      </c>
      <c r="AF64" s="77">
        <v>23</v>
      </c>
      <c r="AG64" s="77">
        <v>24</v>
      </c>
      <c r="AH64" s="77" t="s">
        <v>849</v>
      </c>
      <c r="AI64" s="77" t="s">
        <v>850</v>
      </c>
      <c r="AJ64" s="77" t="s">
        <v>851</v>
      </c>
      <c r="AK64" s="77" t="s">
        <v>854</v>
      </c>
    </row>
    <row r="65" spans="1:37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</row>
    <row r="66" spans="1:37" x14ac:dyDescent="0.25">
      <c r="A66" s="20">
        <v>1</v>
      </c>
      <c r="B66" s="21" t="s">
        <v>414</v>
      </c>
      <c r="C66" s="21">
        <v>1993</v>
      </c>
      <c r="D66" s="21">
        <v>1993</v>
      </c>
      <c r="E66" s="21">
        <v>1993</v>
      </c>
      <c r="F66" s="21" t="s">
        <v>11</v>
      </c>
      <c r="G66" s="21" t="s">
        <v>28</v>
      </c>
      <c r="H66" s="21" t="s">
        <v>415</v>
      </c>
      <c r="I66" s="21" t="s">
        <v>30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2</v>
      </c>
      <c r="AG66" s="20">
        <v>0</v>
      </c>
      <c r="AH66" s="22">
        <v>128.46000671386719</v>
      </c>
      <c r="AI66" s="20">
        <f t="shared" ref="AI66:AI75" si="12">SUM(J66:AG66)</f>
        <v>2</v>
      </c>
      <c r="AJ66" s="22">
        <f t="shared" ref="AJ66:AJ75" si="13">AH66+AI66</f>
        <v>130.46000671386719</v>
      </c>
      <c r="AK66" s="22">
        <f t="shared" ref="AK66:AK75" si="14">IF( AND(ISNUMBER(AJ$66),ISNUMBER(AJ66)),(AJ66-AJ$66)/AJ$66*100,"")</f>
        <v>0</v>
      </c>
    </row>
    <row r="67" spans="1:37" ht="90" x14ac:dyDescent="0.25">
      <c r="A67" s="5">
        <v>2</v>
      </c>
      <c r="B67" s="16" t="s">
        <v>302</v>
      </c>
      <c r="C67" s="16">
        <v>1998</v>
      </c>
      <c r="D67" s="16">
        <v>1998</v>
      </c>
      <c r="E67" s="16">
        <v>1998</v>
      </c>
      <c r="F67" s="16" t="s">
        <v>11</v>
      </c>
      <c r="G67" s="16" t="s">
        <v>303</v>
      </c>
      <c r="H67" s="16" t="s">
        <v>304</v>
      </c>
      <c r="I67" s="16" t="s">
        <v>305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2</v>
      </c>
      <c r="X67" s="5">
        <v>2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23">
        <v>127.36000061035156</v>
      </c>
      <c r="AI67" s="5">
        <f t="shared" si="12"/>
        <v>4</v>
      </c>
      <c r="AJ67" s="23">
        <f t="shared" si="13"/>
        <v>131.36000061035156</v>
      </c>
      <c r="AK67" s="23">
        <f t="shared" si="14"/>
        <v>0.68986191182581824</v>
      </c>
    </row>
    <row r="68" spans="1:37" ht="90" x14ac:dyDescent="0.25">
      <c r="A68" s="5">
        <v>3</v>
      </c>
      <c r="B68" s="16" t="s">
        <v>329</v>
      </c>
      <c r="C68" s="16">
        <v>1991</v>
      </c>
      <c r="D68" s="16">
        <v>1991</v>
      </c>
      <c r="E68" s="16">
        <v>1991</v>
      </c>
      <c r="F68" s="16" t="s">
        <v>11</v>
      </c>
      <c r="G68" s="16" t="s">
        <v>120</v>
      </c>
      <c r="H68" s="16" t="s">
        <v>330</v>
      </c>
      <c r="I68" s="16" t="s">
        <v>122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2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2</v>
      </c>
      <c r="AG68" s="5">
        <v>0</v>
      </c>
      <c r="AH68" s="23">
        <v>128.72999572753906</v>
      </c>
      <c r="AI68" s="5">
        <f t="shared" si="12"/>
        <v>4</v>
      </c>
      <c r="AJ68" s="23">
        <f t="shared" si="13"/>
        <v>132.72999572753906</v>
      </c>
      <c r="AK68" s="23">
        <f t="shared" si="14"/>
        <v>1.739988423157568</v>
      </c>
    </row>
    <row r="69" spans="1:37" ht="45" x14ac:dyDescent="0.25">
      <c r="A69" s="5">
        <v>4</v>
      </c>
      <c r="B69" s="16" t="s">
        <v>466</v>
      </c>
      <c r="C69" s="16">
        <v>1991</v>
      </c>
      <c r="D69" s="16">
        <v>1991</v>
      </c>
      <c r="E69" s="16">
        <v>1991</v>
      </c>
      <c r="F69" s="16" t="s">
        <v>11</v>
      </c>
      <c r="G69" s="16" t="s">
        <v>319</v>
      </c>
      <c r="H69" s="16" t="s">
        <v>467</v>
      </c>
      <c r="I69" s="16" t="s">
        <v>468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2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2</v>
      </c>
      <c r="AH69" s="23">
        <v>129.21000671386719</v>
      </c>
      <c r="AI69" s="5">
        <f t="shared" si="12"/>
        <v>4</v>
      </c>
      <c r="AJ69" s="23">
        <f t="shared" si="13"/>
        <v>133.21000671386719</v>
      </c>
      <c r="AK69" s="23">
        <f t="shared" si="14"/>
        <v>2.1079256925315564</v>
      </c>
    </row>
    <row r="70" spans="1:37" ht="45" x14ac:dyDescent="0.25">
      <c r="A70" s="5">
        <v>5</v>
      </c>
      <c r="B70" s="16" t="s">
        <v>37</v>
      </c>
      <c r="C70" s="16">
        <v>1997</v>
      </c>
      <c r="D70" s="16">
        <v>1997</v>
      </c>
      <c r="E70" s="16">
        <v>1997</v>
      </c>
      <c r="F70" s="16" t="s">
        <v>11</v>
      </c>
      <c r="G70" s="16" t="s">
        <v>38</v>
      </c>
      <c r="H70" s="16" t="s">
        <v>39</v>
      </c>
      <c r="I70" s="16" t="s">
        <v>40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2</v>
      </c>
      <c r="Y70" s="5">
        <v>0</v>
      </c>
      <c r="Z70" s="5">
        <v>0</v>
      </c>
      <c r="AA70" s="5">
        <v>2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2</v>
      </c>
      <c r="AH70" s="23">
        <v>130.50999450683594</v>
      </c>
      <c r="AI70" s="5">
        <f t="shared" si="12"/>
        <v>6</v>
      </c>
      <c r="AJ70" s="23">
        <f t="shared" si="13"/>
        <v>136.50999450683594</v>
      </c>
      <c r="AK70" s="23">
        <f t="shared" si="14"/>
        <v>4.6374271666549509</v>
      </c>
    </row>
    <row r="71" spans="1:37" ht="75" x14ac:dyDescent="0.25">
      <c r="A71" s="5">
        <v>6</v>
      </c>
      <c r="B71" s="16" t="s">
        <v>218</v>
      </c>
      <c r="C71" s="16">
        <v>1998</v>
      </c>
      <c r="D71" s="16">
        <v>1998</v>
      </c>
      <c r="E71" s="16">
        <v>1998</v>
      </c>
      <c r="F71" s="16" t="s">
        <v>18</v>
      </c>
      <c r="G71" s="16" t="s">
        <v>120</v>
      </c>
      <c r="H71" s="16" t="s">
        <v>219</v>
      </c>
      <c r="I71" s="16" t="s">
        <v>122</v>
      </c>
      <c r="J71" s="5">
        <v>0</v>
      </c>
      <c r="K71" s="5">
        <v>0</v>
      </c>
      <c r="L71" s="5">
        <v>2</v>
      </c>
      <c r="M71" s="5">
        <v>0</v>
      </c>
      <c r="N71" s="5">
        <v>2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2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2</v>
      </c>
      <c r="AH71" s="23">
        <v>129.25</v>
      </c>
      <c r="AI71" s="5">
        <f t="shared" si="12"/>
        <v>8</v>
      </c>
      <c r="AJ71" s="23">
        <f t="shared" si="13"/>
        <v>137.25</v>
      </c>
      <c r="AK71" s="23">
        <f t="shared" si="14"/>
        <v>5.2046550181658642</v>
      </c>
    </row>
    <row r="72" spans="1:37" ht="90" x14ac:dyDescent="0.25">
      <c r="A72" s="5">
        <v>7</v>
      </c>
      <c r="B72" s="16" t="s">
        <v>514</v>
      </c>
      <c r="C72" s="16">
        <v>2000</v>
      </c>
      <c r="D72" s="16">
        <v>2000</v>
      </c>
      <c r="E72" s="16">
        <v>2000</v>
      </c>
      <c r="F72" s="16" t="s">
        <v>11</v>
      </c>
      <c r="G72" s="16" t="s">
        <v>303</v>
      </c>
      <c r="H72" s="16" t="s">
        <v>304</v>
      </c>
      <c r="I72" s="16" t="s">
        <v>305</v>
      </c>
      <c r="J72" s="5">
        <v>0</v>
      </c>
      <c r="K72" s="5">
        <v>2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2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2</v>
      </c>
      <c r="AH72" s="23">
        <v>135.5</v>
      </c>
      <c r="AI72" s="5">
        <f t="shared" si="12"/>
        <v>6</v>
      </c>
      <c r="AJ72" s="23">
        <f t="shared" si="13"/>
        <v>141.5</v>
      </c>
      <c r="AK72" s="23">
        <f t="shared" si="14"/>
        <v>8.4623583611691799</v>
      </c>
    </row>
    <row r="73" spans="1:37" ht="90" x14ac:dyDescent="0.25">
      <c r="A73" s="5">
        <v>8</v>
      </c>
      <c r="B73" s="16" t="s">
        <v>456</v>
      </c>
      <c r="C73" s="16">
        <v>2001</v>
      </c>
      <c r="D73" s="16">
        <v>2001</v>
      </c>
      <c r="E73" s="16">
        <v>2001</v>
      </c>
      <c r="F73" s="16" t="s">
        <v>18</v>
      </c>
      <c r="G73" s="16" t="s">
        <v>333</v>
      </c>
      <c r="H73" s="16" t="s">
        <v>457</v>
      </c>
      <c r="I73" s="16" t="s">
        <v>458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2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2</v>
      </c>
      <c r="AG73" s="5">
        <v>0</v>
      </c>
      <c r="AH73" s="23">
        <v>142.30999755859375</v>
      </c>
      <c r="AI73" s="5">
        <f t="shared" si="12"/>
        <v>4</v>
      </c>
      <c r="AJ73" s="23">
        <f t="shared" si="13"/>
        <v>146.30999755859375</v>
      </c>
      <c r="AK73" s="23">
        <f t="shared" si="14"/>
        <v>12.149310155632389</v>
      </c>
    </row>
    <row r="74" spans="1:37" ht="90" x14ac:dyDescent="0.25">
      <c r="A74" s="5">
        <v>9</v>
      </c>
      <c r="B74" s="16" t="s">
        <v>442</v>
      </c>
      <c r="C74" s="16">
        <v>1992</v>
      </c>
      <c r="D74" s="16">
        <v>1992</v>
      </c>
      <c r="E74" s="16">
        <v>1992</v>
      </c>
      <c r="F74" s="16" t="s">
        <v>11</v>
      </c>
      <c r="G74" s="16" t="s">
        <v>120</v>
      </c>
      <c r="H74" s="16" t="s">
        <v>330</v>
      </c>
      <c r="I74" s="16" t="s">
        <v>122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2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2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23">
        <v>145.35000610351563</v>
      </c>
      <c r="AI74" s="5">
        <f t="shared" si="12"/>
        <v>4</v>
      </c>
      <c r="AJ74" s="23">
        <f t="shared" si="13"/>
        <v>149.35000610351563</v>
      </c>
      <c r="AK74" s="23">
        <f t="shared" si="14"/>
        <v>14.479532743761951</v>
      </c>
    </row>
    <row r="75" spans="1:37" ht="60" x14ac:dyDescent="0.25">
      <c r="A75" s="5">
        <v>10</v>
      </c>
      <c r="B75" s="16" t="s">
        <v>356</v>
      </c>
      <c r="C75" s="16">
        <v>1998</v>
      </c>
      <c r="D75" s="16">
        <v>1998</v>
      </c>
      <c r="E75" s="16">
        <v>1998</v>
      </c>
      <c r="F75" s="16" t="s">
        <v>18</v>
      </c>
      <c r="G75" s="16" t="s">
        <v>66</v>
      </c>
      <c r="H75" s="16" t="s">
        <v>357</v>
      </c>
      <c r="I75" s="16" t="s">
        <v>358</v>
      </c>
      <c r="J75" s="5">
        <v>0</v>
      </c>
      <c r="K75" s="5">
        <v>0</v>
      </c>
      <c r="L75" s="5">
        <v>0</v>
      </c>
      <c r="M75" s="5">
        <v>2</v>
      </c>
      <c r="N75" s="5">
        <v>0</v>
      </c>
      <c r="O75" s="5">
        <v>2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2</v>
      </c>
      <c r="Y75" s="5">
        <v>2</v>
      </c>
      <c r="Z75" s="5">
        <v>0</v>
      </c>
      <c r="AA75" s="5">
        <v>2</v>
      </c>
      <c r="AB75" s="5">
        <v>0</v>
      </c>
      <c r="AC75" s="5">
        <v>0</v>
      </c>
      <c r="AD75" s="5">
        <v>0</v>
      </c>
      <c r="AE75" s="5">
        <v>0</v>
      </c>
      <c r="AF75" s="5">
        <v>2</v>
      </c>
      <c r="AG75" s="5">
        <v>50</v>
      </c>
      <c r="AH75" s="23">
        <v>187.03999328613281</v>
      </c>
      <c r="AI75" s="5">
        <f t="shared" si="12"/>
        <v>62</v>
      </c>
      <c r="AJ75" s="23">
        <f t="shared" si="13"/>
        <v>249.03999328613281</v>
      </c>
      <c r="AK75" s="23">
        <f t="shared" si="14"/>
        <v>90.893745569354806</v>
      </c>
    </row>
  </sheetData>
  <mergeCells count="196">
    <mergeCell ref="A1:AK1"/>
    <mergeCell ref="A2:AK2"/>
    <mergeCell ref="A3:B3"/>
    <mergeCell ref="C3:AK3"/>
    <mergeCell ref="A4:AK4"/>
    <mergeCell ref="A5:AK5"/>
    <mergeCell ref="A7:J7"/>
    <mergeCell ref="J8:J9"/>
    <mergeCell ref="K8:K9"/>
    <mergeCell ref="A8:A9"/>
    <mergeCell ref="B8:B9"/>
    <mergeCell ref="C8:C9"/>
    <mergeCell ref="D8:D9"/>
    <mergeCell ref="E8:E9"/>
    <mergeCell ref="F8:F9"/>
    <mergeCell ref="L8:L9"/>
    <mergeCell ref="M8:M9"/>
    <mergeCell ref="N8:N9"/>
    <mergeCell ref="O8:O9"/>
    <mergeCell ref="P8:P9"/>
    <mergeCell ref="Q8:Q9"/>
    <mergeCell ref="G8:G9"/>
    <mergeCell ref="H8:H9"/>
    <mergeCell ref="I8:I9"/>
    <mergeCell ref="Z8:Z9"/>
    <mergeCell ref="AA8:AA9"/>
    <mergeCell ref="AB8:AB9"/>
    <mergeCell ref="AC8:AC9"/>
    <mergeCell ref="R8:R9"/>
    <mergeCell ref="S8:S9"/>
    <mergeCell ref="T8:T9"/>
    <mergeCell ref="U8:U9"/>
    <mergeCell ref="V8:V9"/>
    <mergeCell ref="W8:W9"/>
    <mergeCell ref="I23:I24"/>
    <mergeCell ref="A22:J22"/>
    <mergeCell ref="J23:J24"/>
    <mergeCell ref="K23:K24"/>
    <mergeCell ref="L23:L24"/>
    <mergeCell ref="M23:M24"/>
    <mergeCell ref="AJ8:AJ9"/>
    <mergeCell ref="AK8:AK9"/>
    <mergeCell ref="A23:A24"/>
    <mergeCell ref="B23:B24"/>
    <mergeCell ref="C23:C24"/>
    <mergeCell ref="D23:D24"/>
    <mergeCell ref="E23:E24"/>
    <mergeCell ref="F23:F24"/>
    <mergeCell ref="G23:G24"/>
    <mergeCell ref="H23:H24"/>
    <mergeCell ref="AD8:AD9"/>
    <mergeCell ref="AE8:AE9"/>
    <mergeCell ref="AF8:AF9"/>
    <mergeCell ref="AG8:AG9"/>
    <mergeCell ref="AH8:AH9"/>
    <mergeCell ref="AI8:AI9"/>
    <mergeCell ref="X8:X9"/>
    <mergeCell ref="Y8:Y9"/>
    <mergeCell ref="T23:T24"/>
    <mergeCell ref="U23:U24"/>
    <mergeCell ref="V23:V24"/>
    <mergeCell ref="W23:W24"/>
    <mergeCell ref="X23:X24"/>
    <mergeCell ref="Y23:Y24"/>
    <mergeCell ref="N23:N24"/>
    <mergeCell ref="O23:O24"/>
    <mergeCell ref="P23:P24"/>
    <mergeCell ref="Q23:Q24"/>
    <mergeCell ref="R23:R24"/>
    <mergeCell ref="S23:S24"/>
    <mergeCell ref="AF23:AF24"/>
    <mergeCell ref="AG23:AG24"/>
    <mergeCell ref="AH23:AH24"/>
    <mergeCell ref="AI23:AI24"/>
    <mergeCell ref="AJ23:AJ24"/>
    <mergeCell ref="AK23:AK24"/>
    <mergeCell ref="Z23:Z24"/>
    <mergeCell ref="AA23:AA24"/>
    <mergeCell ref="AB23:AB24"/>
    <mergeCell ref="AC23:AC24"/>
    <mergeCell ref="AD23:AD24"/>
    <mergeCell ref="AE23:AE24"/>
    <mergeCell ref="A35:J35"/>
    <mergeCell ref="J36:J37"/>
    <mergeCell ref="K36:K37"/>
    <mergeCell ref="A36:A37"/>
    <mergeCell ref="B36:B37"/>
    <mergeCell ref="C36:C37"/>
    <mergeCell ref="D36:D37"/>
    <mergeCell ref="E36:E37"/>
    <mergeCell ref="F36:F37"/>
    <mergeCell ref="L36:L37"/>
    <mergeCell ref="M36:M37"/>
    <mergeCell ref="N36:N37"/>
    <mergeCell ref="O36:O37"/>
    <mergeCell ref="P36:P37"/>
    <mergeCell ref="Q36:Q37"/>
    <mergeCell ref="G36:G37"/>
    <mergeCell ref="H36:H37"/>
    <mergeCell ref="I36:I37"/>
    <mergeCell ref="Z36:Z37"/>
    <mergeCell ref="AA36:AA37"/>
    <mergeCell ref="AB36:AB37"/>
    <mergeCell ref="AC36:AC37"/>
    <mergeCell ref="R36:R37"/>
    <mergeCell ref="S36:S37"/>
    <mergeCell ref="T36:T37"/>
    <mergeCell ref="U36:U37"/>
    <mergeCell ref="V36:V37"/>
    <mergeCell ref="W36:W37"/>
    <mergeCell ref="I50:I51"/>
    <mergeCell ref="A49:J49"/>
    <mergeCell ref="J50:J51"/>
    <mergeCell ref="K50:K51"/>
    <mergeCell ref="L50:L51"/>
    <mergeCell ref="M50:M51"/>
    <mergeCell ref="AJ36:AJ37"/>
    <mergeCell ref="AK36:AK37"/>
    <mergeCell ref="A50:A51"/>
    <mergeCell ref="B50:B51"/>
    <mergeCell ref="C50:C51"/>
    <mergeCell ref="D50:D51"/>
    <mergeCell ref="E50:E51"/>
    <mergeCell ref="F50:F51"/>
    <mergeCell ref="G50:G51"/>
    <mergeCell ref="H50:H51"/>
    <mergeCell ref="AD36:AD37"/>
    <mergeCell ref="AE36:AE37"/>
    <mergeCell ref="AF36:AF37"/>
    <mergeCell ref="AG36:AG37"/>
    <mergeCell ref="AH36:AH37"/>
    <mergeCell ref="AI36:AI37"/>
    <mergeCell ref="X36:X37"/>
    <mergeCell ref="Y36:Y37"/>
    <mergeCell ref="T50:T51"/>
    <mergeCell ref="U50:U51"/>
    <mergeCell ref="V50:V51"/>
    <mergeCell ref="W50:W51"/>
    <mergeCell ref="X50:X51"/>
    <mergeCell ref="Y50:Y51"/>
    <mergeCell ref="N50:N51"/>
    <mergeCell ref="O50:O51"/>
    <mergeCell ref="P50:P51"/>
    <mergeCell ref="Q50:Q51"/>
    <mergeCell ref="R50:R51"/>
    <mergeCell ref="S50:S51"/>
    <mergeCell ref="AF50:AF51"/>
    <mergeCell ref="AG50:AG51"/>
    <mergeCell ref="AH50:AH51"/>
    <mergeCell ref="AI50:AI51"/>
    <mergeCell ref="AJ50:AJ51"/>
    <mergeCell ref="AK50:AK51"/>
    <mergeCell ref="Z50:Z51"/>
    <mergeCell ref="AA50:AA51"/>
    <mergeCell ref="AB50:AB51"/>
    <mergeCell ref="AC50:AC51"/>
    <mergeCell ref="AD50:AD51"/>
    <mergeCell ref="AE50:AE51"/>
    <mergeCell ref="G64:G65"/>
    <mergeCell ref="H64:H65"/>
    <mergeCell ref="I64:I65"/>
    <mergeCell ref="A63:J63"/>
    <mergeCell ref="J64:J65"/>
    <mergeCell ref="K64:K65"/>
    <mergeCell ref="A64:A65"/>
    <mergeCell ref="B64:B65"/>
    <mergeCell ref="C64:C65"/>
    <mergeCell ref="D64:D65"/>
    <mergeCell ref="E64:E65"/>
    <mergeCell ref="F64:F65"/>
    <mergeCell ref="R64:R65"/>
    <mergeCell ref="S64:S65"/>
    <mergeCell ref="T64:T65"/>
    <mergeCell ref="U64:U65"/>
    <mergeCell ref="V64:V65"/>
    <mergeCell ref="W64:W65"/>
    <mergeCell ref="L64:L65"/>
    <mergeCell ref="M64:M65"/>
    <mergeCell ref="N64:N65"/>
    <mergeCell ref="O64:O65"/>
    <mergeCell ref="P64:P65"/>
    <mergeCell ref="Q64:Q65"/>
    <mergeCell ref="AJ64:AJ65"/>
    <mergeCell ref="AK64:AK65"/>
    <mergeCell ref="AD64:AD65"/>
    <mergeCell ref="AE64:AE65"/>
    <mergeCell ref="AF64:AF65"/>
    <mergeCell ref="AG64:AG65"/>
    <mergeCell ref="AH64:AH65"/>
    <mergeCell ref="AI64:AI65"/>
    <mergeCell ref="X64:X65"/>
    <mergeCell ref="Y64:Y65"/>
    <mergeCell ref="Z64:Z65"/>
    <mergeCell ref="AA64:AA65"/>
    <mergeCell ref="AB64:AB65"/>
    <mergeCell ref="AC64:AC65"/>
  </mergeCells>
  <pageMargins left="0.7" right="0.7" top="0.75" bottom="0.75" header="0.3" footer="0.3"/>
  <pageSetup paperSize="9" orientation="landscape" horizontalDpi="300" verticalDpi="300" copies="0" r:id="rId1"/>
  <ignoredErrors>
    <ignoredError sqref="AI10:AI20 AI25:AI33 AI38:AI47 AI52:AI61 AI66:AI7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/>
  </sheetViews>
  <sheetFormatPr defaultColWidth="8.85546875" defaultRowHeight="15" x14ac:dyDescent="0.25"/>
  <cols>
    <col min="1" max="1" width="4.28515625" style="1" customWidth="1"/>
    <col min="2" max="2" width="21.85546875" style="1" customWidth="1"/>
    <col min="3" max="6" width="5.7109375" style="1" customWidth="1"/>
    <col min="7" max="7" width="17.28515625" style="1" customWidth="1"/>
    <col min="8" max="8" width="14.28515625" style="1" customWidth="1"/>
    <col min="9" max="9" width="15.28515625" style="1" customWidth="1"/>
    <col min="10" max="10" width="7.140625" style="1" customWidth="1"/>
    <col min="11" max="11" width="4.85546875" style="1" customWidth="1"/>
    <col min="12" max="12" width="7.140625" style="1" customWidth="1"/>
    <col min="13" max="16384" width="8.85546875" style="1"/>
  </cols>
  <sheetData>
    <row r="1" spans="1:13" ht="15.75" x14ac:dyDescent="0.25">
      <c r="A1" s="58" t="s">
        <v>840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8.75" x14ac:dyDescent="0.25">
      <c r="A2" s="60" t="s">
        <v>841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5">
      <c r="A3" s="61" t="s">
        <v>842</v>
      </c>
      <c r="B3" s="61"/>
      <c r="C3" s="62" t="s">
        <v>843</v>
      </c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21" x14ac:dyDescent="0.25">
      <c r="A4" s="63" t="s">
        <v>907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23.25" x14ac:dyDescent="0.25">
      <c r="A5" s="64" t="s">
        <v>845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7" spans="1:13" ht="18.75" x14ac:dyDescent="0.25">
      <c r="A7" s="60" t="s">
        <v>847</v>
      </c>
      <c r="B7" s="60"/>
      <c r="C7" s="60"/>
      <c r="D7" s="60"/>
      <c r="E7" s="60"/>
      <c r="F7" s="60"/>
      <c r="G7" s="60"/>
      <c r="H7" s="60"/>
      <c r="I7" s="60"/>
      <c r="J7" s="60"/>
    </row>
    <row r="8" spans="1:13" x14ac:dyDescent="0.25">
      <c r="A8" s="77" t="s">
        <v>846</v>
      </c>
      <c r="B8" s="77" t="s">
        <v>1</v>
      </c>
      <c r="C8" s="77" t="s">
        <v>2</v>
      </c>
      <c r="D8" s="77" t="s">
        <v>541</v>
      </c>
      <c r="E8" s="77" t="s">
        <v>542</v>
      </c>
      <c r="F8" s="77" t="s">
        <v>3</v>
      </c>
      <c r="G8" s="77" t="s">
        <v>4</v>
      </c>
      <c r="H8" s="77" t="s">
        <v>5</v>
      </c>
      <c r="I8" s="77" t="s">
        <v>6</v>
      </c>
      <c r="J8" s="77" t="s">
        <v>849</v>
      </c>
      <c r="K8" s="77" t="s">
        <v>850</v>
      </c>
      <c r="L8" s="77" t="s">
        <v>851</v>
      </c>
      <c r="M8" s="77" t="s">
        <v>854</v>
      </c>
    </row>
    <row r="9" spans="1:13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 ht="30" x14ac:dyDescent="0.25">
      <c r="A10" s="20">
        <v>1</v>
      </c>
      <c r="B10" s="21" t="s">
        <v>524</v>
      </c>
      <c r="C10" s="21">
        <v>1990</v>
      </c>
      <c r="D10" s="21">
        <v>1990</v>
      </c>
      <c r="E10" s="21">
        <v>1990</v>
      </c>
      <c r="F10" s="21" t="s">
        <v>269</v>
      </c>
      <c r="G10" s="21" t="s">
        <v>49</v>
      </c>
      <c r="H10" s="21" t="s">
        <v>481</v>
      </c>
      <c r="I10" s="21" t="s">
        <v>482</v>
      </c>
      <c r="J10" s="22">
        <v>90.230003356933594</v>
      </c>
      <c r="K10" s="20">
        <v>0</v>
      </c>
      <c r="L10" s="22">
        <f t="shared" ref="L10:L20" si="0">J10+K10</f>
        <v>90.230003356933594</v>
      </c>
      <c r="M10" s="22">
        <f t="shared" ref="M10:M20" si="1">IF( AND(ISNUMBER(L$10),ISNUMBER(L10)),(L10-L$10)/L$10*100,"")</f>
        <v>0</v>
      </c>
    </row>
    <row r="11" spans="1:13" ht="30" x14ac:dyDescent="0.25">
      <c r="A11" s="5">
        <v>2</v>
      </c>
      <c r="B11" s="16" t="s">
        <v>512</v>
      </c>
      <c r="C11" s="16">
        <v>1994</v>
      </c>
      <c r="D11" s="16">
        <v>1994</v>
      </c>
      <c r="E11" s="16">
        <v>1994</v>
      </c>
      <c r="F11" s="16" t="s">
        <v>11</v>
      </c>
      <c r="G11" s="16" t="s">
        <v>49</v>
      </c>
      <c r="H11" s="16" t="s">
        <v>340</v>
      </c>
      <c r="I11" s="16" t="s">
        <v>63</v>
      </c>
      <c r="J11" s="23">
        <v>96.260002136230469</v>
      </c>
      <c r="K11" s="5">
        <v>2</v>
      </c>
      <c r="L11" s="23">
        <f t="shared" si="0"/>
        <v>98.260002136230469</v>
      </c>
      <c r="M11" s="23">
        <f t="shared" si="1"/>
        <v>8.8994774249665607</v>
      </c>
    </row>
    <row r="12" spans="1:13" ht="45" x14ac:dyDescent="0.25">
      <c r="A12" s="5">
        <v>3</v>
      </c>
      <c r="B12" s="16" t="s">
        <v>140</v>
      </c>
      <c r="C12" s="16">
        <v>1994</v>
      </c>
      <c r="D12" s="16">
        <v>1994</v>
      </c>
      <c r="E12" s="16">
        <v>1994</v>
      </c>
      <c r="F12" s="16" t="s">
        <v>11</v>
      </c>
      <c r="G12" s="16" t="s">
        <v>102</v>
      </c>
      <c r="H12" s="16" t="s">
        <v>141</v>
      </c>
      <c r="I12" s="16" t="s">
        <v>142</v>
      </c>
      <c r="J12" s="23">
        <v>94.580001831054688</v>
      </c>
      <c r="K12" s="5">
        <v>4</v>
      </c>
      <c r="L12" s="23">
        <f t="shared" si="0"/>
        <v>98.580001831054688</v>
      </c>
      <c r="M12" s="23">
        <f t="shared" si="1"/>
        <v>9.2541263032984808</v>
      </c>
    </row>
    <row r="13" spans="1:13" ht="60" x14ac:dyDescent="0.25">
      <c r="A13" s="5">
        <v>4</v>
      </c>
      <c r="B13" s="16" t="s">
        <v>189</v>
      </c>
      <c r="C13" s="16">
        <v>1997</v>
      </c>
      <c r="D13" s="16">
        <v>1997</v>
      </c>
      <c r="E13" s="16">
        <v>1997</v>
      </c>
      <c r="F13" s="16" t="s">
        <v>11</v>
      </c>
      <c r="G13" s="16" t="s">
        <v>49</v>
      </c>
      <c r="H13" s="16" t="s">
        <v>190</v>
      </c>
      <c r="I13" s="16" t="s">
        <v>191</v>
      </c>
      <c r="J13" s="23">
        <v>96.839996337890625</v>
      </c>
      <c r="K13" s="5">
        <v>2</v>
      </c>
      <c r="L13" s="23">
        <f t="shared" si="0"/>
        <v>98.839996337890625</v>
      </c>
      <c r="M13" s="23">
        <f t="shared" si="1"/>
        <v>9.542272703789509</v>
      </c>
    </row>
    <row r="14" spans="1:13" ht="60" x14ac:dyDescent="0.25">
      <c r="A14" s="5">
        <v>5</v>
      </c>
      <c r="B14" s="16" t="s">
        <v>332</v>
      </c>
      <c r="C14" s="16">
        <v>1995</v>
      </c>
      <c r="D14" s="16">
        <v>1995</v>
      </c>
      <c r="E14" s="16">
        <v>1995</v>
      </c>
      <c r="F14" s="16" t="s">
        <v>11</v>
      </c>
      <c r="G14" s="16" t="s">
        <v>333</v>
      </c>
      <c r="H14" s="16" t="s">
        <v>334</v>
      </c>
      <c r="I14" s="16" t="s">
        <v>335</v>
      </c>
      <c r="J14" s="23">
        <v>97.279998779296875</v>
      </c>
      <c r="K14" s="5">
        <v>2</v>
      </c>
      <c r="L14" s="23">
        <f t="shared" si="0"/>
        <v>99.279998779296875</v>
      </c>
      <c r="M14" s="23">
        <f t="shared" si="1"/>
        <v>10.029918082306983</v>
      </c>
    </row>
    <row r="15" spans="1:13" ht="45" x14ac:dyDescent="0.25">
      <c r="A15" s="5">
        <v>6</v>
      </c>
      <c r="B15" s="16" t="s">
        <v>158</v>
      </c>
      <c r="C15" s="16">
        <v>1989</v>
      </c>
      <c r="D15" s="16">
        <v>1989</v>
      </c>
      <c r="E15" s="16">
        <v>1989</v>
      </c>
      <c r="F15" s="16" t="s">
        <v>11</v>
      </c>
      <c r="G15" s="16" t="s">
        <v>102</v>
      </c>
      <c r="H15" s="16" t="s">
        <v>141</v>
      </c>
      <c r="I15" s="16" t="s">
        <v>159</v>
      </c>
      <c r="J15" s="23">
        <v>101.40000152587891</v>
      </c>
      <c r="K15" s="5">
        <v>0</v>
      </c>
      <c r="L15" s="23">
        <f t="shared" si="0"/>
        <v>101.40000152587891</v>
      </c>
      <c r="M15" s="23">
        <f t="shared" si="1"/>
        <v>12.379472185941097</v>
      </c>
    </row>
    <row r="16" spans="1:13" ht="45" x14ac:dyDescent="0.25">
      <c r="A16" s="5">
        <v>7</v>
      </c>
      <c r="B16" s="16" t="s">
        <v>509</v>
      </c>
      <c r="C16" s="16">
        <v>1983</v>
      </c>
      <c r="D16" s="16">
        <v>1983</v>
      </c>
      <c r="E16" s="16">
        <v>1983</v>
      </c>
      <c r="F16" s="16" t="s">
        <v>11</v>
      </c>
      <c r="G16" s="16" t="s">
        <v>49</v>
      </c>
      <c r="H16" s="16" t="s">
        <v>510</v>
      </c>
      <c r="I16" s="16" t="s">
        <v>341</v>
      </c>
      <c r="J16" s="23">
        <v>104.62000274658203</v>
      </c>
      <c r="K16" s="5">
        <v>0</v>
      </c>
      <c r="L16" s="23">
        <f t="shared" si="0"/>
        <v>104.62000274658203</v>
      </c>
      <c r="M16" s="23">
        <f t="shared" si="1"/>
        <v>15.948131280372671</v>
      </c>
    </row>
    <row r="17" spans="1:13" ht="75" x14ac:dyDescent="0.25">
      <c r="A17" s="5">
        <v>8</v>
      </c>
      <c r="B17" s="16" t="s">
        <v>386</v>
      </c>
      <c r="C17" s="16">
        <v>1992</v>
      </c>
      <c r="D17" s="16">
        <v>1992</v>
      </c>
      <c r="E17" s="16">
        <v>1992</v>
      </c>
      <c r="F17" s="16" t="s">
        <v>11</v>
      </c>
      <c r="G17" s="16" t="s">
        <v>150</v>
      </c>
      <c r="H17" s="16" t="s">
        <v>266</v>
      </c>
      <c r="I17" s="16" t="s">
        <v>387</v>
      </c>
      <c r="J17" s="23">
        <v>100.65000152587891</v>
      </c>
      <c r="K17" s="5">
        <v>6</v>
      </c>
      <c r="L17" s="23">
        <f t="shared" si="0"/>
        <v>106.65000152587891</v>
      </c>
      <c r="M17" s="23">
        <f t="shared" si="1"/>
        <v>18.197935894993559</v>
      </c>
    </row>
    <row r="18" spans="1:13" ht="75" x14ac:dyDescent="0.25">
      <c r="A18" s="5">
        <v>9</v>
      </c>
      <c r="B18" s="16" t="s">
        <v>245</v>
      </c>
      <c r="C18" s="16">
        <v>1999</v>
      </c>
      <c r="D18" s="16">
        <v>1999</v>
      </c>
      <c r="E18" s="16">
        <v>1999</v>
      </c>
      <c r="F18" s="16" t="s">
        <v>18</v>
      </c>
      <c r="G18" s="16" t="s">
        <v>33</v>
      </c>
      <c r="H18" s="16" t="s">
        <v>246</v>
      </c>
      <c r="I18" s="16" t="s">
        <v>46</v>
      </c>
      <c r="J18" s="23">
        <v>106.34999847412109</v>
      </c>
      <c r="K18" s="5">
        <v>10</v>
      </c>
      <c r="L18" s="23">
        <f t="shared" si="0"/>
        <v>116.34999847412109</v>
      </c>
      <c r="M18" s="23">
        <f t="shared" si="1"/>
        <v>28.948236889520572</v>
      </c>
    </row>
    <row r="19" spans="1:13" x14ac:dyDescent="0.25">
      <c r="A19" s="5" t="s">
        <v>8</v>
      </c>
      <c r="B19" s="16" t="s">
        <v>286</v>
      </c>
      <c r="C19" s="16">
        <v>1994</v>
      </c>
      <c r="D19" s="16">
        <v>1994</v>
      </c>
      <c r="E19" s="16">
        <v>1994</v>
      </c>
      <c r="F19" s="16" t="s">
        <v>287</v>
      </c>
      <c r="G19" s="16" t="s">
        <v>288</v>
      </c>
      <c r="H19" s="16"/>
      <c r="I19" s="16"/>
      <c r="J19" s="23">
        <v>93.790000915527344</v>
      </c>
      <c r="K19" s="5">
        <v>50</v>
      </c>
      <c r="L19" s="23">
        <f t="shared" si="0"/>
        <v>143.79000091552734</v>
      </c>
      <c r="M19" s="23">
        <f t="shared" si="1"/>
        <v>59.359409914593563</v>
      </c>
    </row>
    <row r="20" spans="1:13" ht="75" x14ac:dyDescent="0.25">
      <c r="A20" s="5">
        <v>10</v>
      </c>
      <c r="B20" s="16" t="s">
        <v>464</v>
      </c>
      <c r="C20" s="16">
        <v>1995</v>
      </c>
      <c r="D20" s="16">
        <v>1995</v>
      </c>
      <c r="E20" s="16">
        <v>1995</v>
      </c>
      <c r="F20" s="16" t="s">
        <v>18</v>
      </c>
      <c r="G20" s="16" t="s">
        <v>150</v>
      </c>
      <c r="H20" s="16" t="s">
        <v>151</v>
      </c>
      <c r="I20" s="16" t="s">
        <v>152</v>
      </c>
      <c r="J20" s="23">
        <v>109.01000213623047</v>
      </c>
      <c r="K20" s="5">
        <v>62</v>
      </c>
      <c r="L20" s="23">
        <f t="shared" si="0"/>
        <v>171.01000213623047</v>
      </c>
      <c r="M20" s="23">
        <f t="shared" si="1"/>
        <v>89.526760250407833</v>
      </c>
    </row>
    <row r="22" spans="1:13" ht="18.75" x14ac:dyDescent="0.25">
      <c r="A22" s="60" t="s">
        <v>856</v>
      </c>
      <c r="B22" s="60"/>
      <c r="C22" s="60"/>
      <c r="D22" s="60"/>
      <c r="E22" s="60"/>
      <c r="F22" s="60"/>
      <c r="G22" s="60"/>
      <c r="H22" s="60"/>
      <c r="I22" s="60"/>
      <c r="J22" s="60"/>
    </row>
    <row r="23" spans="1:13" x14ac:dyDescent="0.25">
      <c r="A23" s="77" t="s">
        <v>846</v>
      </c>
      <c r="B23" s="77" t="s">
        <v>1</v>
      </c>
      <c r="C23" s="77" t="s">
        <v>2</v>
      </c>
      <c r="D23" s="77" t="s">
        <v>541</v>
      </c>
      <c r="E23" s="77" t="s">
        <v>542</v>
      </c>
      <c r="F23" s="77" t="s">
        <v>3</v>
      </c>
      <c r="G23" s="77" t="s">
        <v>4</v>
      </c>
      <c r="H23" s="77" t="s">
        <v>5</v>
      </c>
      <c r="I23" s="77" t="s">
        <v>6</v>
      </c>
      <c r="J23" s="77" t="s">
        <v>849</v>
      </c>
      <c r="K23" s="77" t="s">
        <v>850</v>
      </c>
      <c r="L23" s="77" t="s">
        <v>851</v>
      </c>
      <c r="M23" s="77" t="s">
        <v>854</v>
      </c>
    </row>
    <row r="24" spans="1:13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</row>
    <row r="25" spans="1:13" ht="45" x14ac:dyDescent="0.25">
      <c r="A25" s="20">
        <v>1</v>
      </c>
      <c r="B25" s="21" t="s">
        <v>867</v>
      </c>
      <c r="C25" s="21" t="s">
        <v>868</v>
      </c>
      <c r="D25" s="21">
        <v>1991</v>
      </c>
      <c r="E25" s="21">
        <v>1987</v>
      </c>
      <c r="F25" s="21" t="s">
        <v>859</v>
      </c>
      <c r="G25" s="21" t="s">
        <v>49</v>
      </c>
      <c r="H25" s="21" t="s">
        <v>686</v>
      </c>
      <c r="I25" s="21" t="s">
        <v>687</v>
      </c>
      <c r="J25" s="22">
        <v>113.44999694824219</v>
      </c>
      <c r="K25" s="20">
        <v>2</v>
      </c>
      <c r="L25" s="22">
        <f t="shared" ref="L25:L33" si="2">J25+K25</f>
        <v>115.44999694824219</v>
      </c>
      <c r="M25" s="22">
        <f t="shared" ref="M25:M33" si="3">IF( AND(ISNUMBER(L$25),ISNUMBER(L25)),(L25-L$25)/L$25*100,"")</f>
        <v>0</v>
      </c>
    </row>
    <row r="26" spans="1:13" ht="30" x14ac:dyDescent="0.25">
      <c r="A26" s="5">
        <v>2</v>
      </c>
      <c r="B26" s="16" t="s">
        <v>860</v>
      </c>
      <c r="C26" s="16" t="s">
        <v>861</v>
      </c>
      <c r="D26" s="16">
        <v>1990</v>
      </c>
      <c r="E26" s="16">
        <v>1990</v>
      </c>
      <c r="F26" s="16" t="s">
        <v>859</v>
      </c>
      <c r="G26" s="16" t="s">
        <v>49</v>
      </c>
      <c r="H26" s="16" t="s">
        <v>481</v>
      </c>
      <c r="I26" s="16" t="s">
        <v>700</v>
      </c>
      <c r="J26" s="23">
        <v>113.08000183105469</v>
      </c>
      <c r="K26" s="5">
        <v>4</v>
      </c>
      <c r="L26" s="23">
        <f t="shared" si="2"/>
        <v>117.08000183105469</v>
      </c>
      <c r="M26" s="23">
        <f t="shared" si="3"/>
        <v>1.411870875616613</v>
      </c>
    </row>
    <row r="27" spans="1:13" ht="75" x14ac:dyDescent="0.25">
      <c r="A27" s="5">
        <v>3</v>
      </c>
      <c r="B27" s="16" t="s">
        <v>864</v>
      </c>
      <c r="C27" s="16" t="s">
        <v>865</v>
      </c>
      <c r="D27" s="16">
        <v>1985</v>
      </c>
      <c r="E27" s="16">
        <v>1985</v>
      </c>
      <c r="F27" s="16" t="s">
        <v>866</v>
      </c>
      <c r="G27" s="16" t="s">
        <v>253</v>
      </c>
      <c r="H27" s="16" t="s">
        <v>254</v>
      </c>
      <c r="I27" s="16" t="s">
        <v>210</v>
      </c>
      <c r="J27" s="23">
        <v>115.12999725341797</v>
      </c>
      <c r="K27" s="5">
        <v>4</v>
      </c>
      <c r="L27" s="23">
        <f t="shared" si="2"/>
        <v>119.12999725341797</v>
      </c>
      <c r="M27" s="23">
        <f t="shared" si="3"/>
        <v>3.1875274165884782</v>
      </c>
    </row>
    <row r="28" spans="1:13" ht="75" x14ac:dyDescent="0.25">
      <c r="A28" s="5">
        <v>4</v>
      </c>
      <c r="B28" s="16" t="s">
        <v>862</v>
      </c>
      <c r="C28" s="16" t="s">
        <v>863</v>
      </c>
      <c r="D28" s="16">
        <v>1995</v>
      </c>
      <c r="E28" s="16">
        <v>1995</v>
      </c>
      <c r="F28" s="16" t="s">
        <v>859</v>
      </c>
      <c r="G28" s="16" t="s">
        <v>87</v>
      </c>
      <c r="H28" s="16" t="s">
        <v>88</v>
      </c>
      <c r="I28" s="16" t="s">
        <v>89</v>
      </c>
      <c r="J28" s="23">
        <v>119.63999938964844</v>
      </c>
      <c r="K28" s="5">
        <v>8</v>
      </c>
      <c r="L28" s="23">
        <f t="shared" si="2"/>
        <v>127.63999938964844</v>
      </c>
      <c r="M28" s="23">
        <f t="shared" si="3"/>
        <v>10.558685806523837</v>
      </c>
    </row>
    <row r="29" spans="1:13" ht="45" x14ac:dyDescent="0.25">
      <c r="A29" s="5">
        <v>5</v>
      </c>
      <c r="B29" s="16" t="s">
        <v>871</v>
      </c>
      <c r="C29" s="16" t="s">
        <v>872</v>
      </c>
      <c r="D29" s="16">
        <v>1989</v>
      </c>
      <c r="E29" s="16">
        <v>1988</v>
      </c>
      <c r="F29" s="16" t="s">
        <v>859</v>
      </c>
      <c r="G29" s="16" t="s">
        <v>635</v>
      </c>
      <c r="H29" s="16" t="s">
        <v>24</v>
      </c>
      <c r="I29" s="16" t="s">
        <v>25</v>
      </c>
      <c r="J29" s="23">
        <v>132.99000549316406</v>
      </c>
      <c r="K29" s="5">
        <v>14</v>
      </c>
      <c r="L29" s="23">
        <f t="shared" si="2"/>
        <v>146.99000549316406</v>
      </c>
      <c r="M29" s="23">
        <f t="shared" si="3"/>
        <v>27.319193918265487</v>
      </c>
    </row>
    <row r="30" spans="1:13" ht="90" x14ac:dyDescent="0.25">
      <c r="A30" s="5">
        <v>6</v>
      </c>
      <c r="B30" s="16" t="s">
        <v>873</v>
      </c>
      <c r="C30" s="16" t="s">
        <v>874</v>
      </c>
      <c r="D30" s="16">
        <v>1998</v>
      </c>
      <c r="E30" s="16">
        <v>1998</v>
      </c>
      <c r="F30" s="16" t="s">
        <v>875</v>
      </c>
      <c r="G30" s="16" t="s">
        <v>19</v>
      </c>
      <c r="H30" s="16" t="s">
        <v>222</v>
      </c>
      <c r="I30" s="16" t="s">
        <v>223</v>
      </c>
      <c r="J30" s="23">
        <v>122.33999633789063</v>
      </c>
      <c r="K30" s="5">
        <v>54</v>
      </c>
      <c r="L30" s="23">
        <f t="shared" si="2"/>
        <v>176.33999633789063</v>
      </c>
      <c r="M30" s="23">
        <f t="shared" si="3"/>
        <v>52.741447379116224</v>
      </c>
    </row>
    <row r="31" spans="1:13" ht="60" x14ac:dyDescent="0.25">
      <c r="A31" s="5">
        <v>7</v>
      </c>
      <c r="B31" s="16" t="s">
        <v>857</v>
      </c>
      <c r="C31" s="16" t="s">
        <v>858</v>
      </c>
      <c r="D31" s="16">
        <v>1996</v>
      </c>
      <c r="E31" s="16">
        <v>1996</v>
      </c>
      <c r="F31" s="16" t="s">
        <v>859</v>
      </c>
      <c r="G31" s="16" t="s">
        <v>310</v>
      </c>
      <c r="H31" s="16" t="s">
        <v>311</v>
      </c>
      <c r="I31" s="16" t="s">
        <v>312</v>
      </c>
      <c r="J31" s="23">
        <v>121.55999755859375</v>
      </c>
      <c r="K31" s="5">
        <v>58</v>
      </c>
      <c r="L31" s="23">
        <f t="shared" si="2"/>
        <v>179.55999755859375</v>
      </c>
      <c r="M31" s="23">
        <f t="shared" si="3"/>
        <v>55.53053469468081</v>
      </c>
    </row>
    <row r="32" spans="1:13" ht="30" x14ac:dyDescent="0.25">
      <c r="A32" s="5">
        <v>8</v>
      </c>
      <c r="B32" s="16" t="s">
        <v>869</v>
      </c>
      <c r="C32" s="16" t="s">
        <v>870</v>
      </c>
      <c r="D32" s="16">
        <v>1995</v>
      </c>
      <c r="E32" s="16">
        <v>1994</v>
      </c>
      <c r="F32" s="16" t="s">
        <v>859</v>
      </c>
      <c r="G32" s="16" t="s">
        <v>12</v>
      </c>
      <c r="H32" s="16" t="s">
        <v>13</v>
      </c>
      <c r="I32" s="16" t="s">
        <v>14</v>
      </c>
      <c r="J32" s="23">
        <v>146.57000732421875</v>
      </c>
      <c r="K32" s="5">
        <v>56</v>
      </c>
      <c r="L32" s="23">
        <f t="shared" si="2"/>
        <v>202.57000732421875</v>
      </c>
      <c r="M32" s="23">
        <f t="shared" si="3"/>
        <v>75.461249613573969</v>
      </c>
    </row>
    <row r="33" spans="1:13" ht="135" x14ac:dyDescent="0.25">
      <c r="A33" s="5">
        <v>9</v>
      </c>
      <c r="B33" s="16" t="s">
        <v>878</v>
      </c>
      <c r="C33" s="16" t="s">
        <v>879</v>
      </c>
      <c r="D33" s="16">
        <v>1998</v>
      </c>
      <c r="E33" s="16">
        <v>1996</v>
      </c>
      <c r="F33" s="16" t="s">
        <v>880</v>
      </c>
      <c r="G33" s="16" t="s">
        <v>120</v>
      </c>
      <c r="H33" s="16" t="s">
        <v>678</v>
      </c>
      <c r="I33" s="16" t="s">
        <v>679</v>
      </c>
      <c r="J33" s="23">
        <v>150.44000244140625</v>
      </c>
      <c r="K33" s="5">
        <v>110</v>
      </c>
      <c r="L33" s="23">
        <f t="shared" si="2"/>
        <v>260.44000244140625</v>
      </c>
      <c r="M33" s="23">
        <f t="shared" si="3"/>
        <v>125.58684220508474</v>
      </c>
    </row>
    <row r="35" spans="1:13" ht="18.75" x14ac:dyDescent="0.25">
      <c r="A35" s="60" t="s">
        <v>900</v>
      </c>
      <c r="B35" s="60"/>
      <c r="C35" s="60"/>
      <c r="D35" s="60"/>
      <c r="E35" s="60"/>
      <c r="F35" s="60"/>
      <c r="G35" s="60"/>
      <c r="H35" s="60"/>
      <c r="I35" s="60"/>
      <c r="J35" s="60"/>
    </row>
    <row r="36" spans="1:13" x14ac:dyDescent="0.25">
      <c r="A36" s="77" t="s">
        <v>846</v>
      </c>
      <c r="B36" s="77" t="s">
        <v>1</v>
      </c>
      <c r="C36" s="77" t="s">
        <v>2</v>
      </c>
      <c r="D36" s="77" t="s">
        <v>541</v>
      </c>
      <c r="E36" s="77" t="s">
        <v>542</v>
      </c>
      <c r="F36" s="77" t="s">
        <v>3</v>
      </c>
      <c r="G36" s="77" t="s">
        <v>4</v>
      </c>
      <c r="H36" s="77" t="s">
        <v>5</v>
      </c>
      <c r="I36" s="77" t="s">
        <v>6</v>
      </c>
      <c r="J36" s="77" t="s">
        <v>849</v>
      </c>
      <c r="K36" s="77" t="s">
        <v>850</v>
      </c>
      <c r="L36" s="77" t="s">
        <v>851</v>
      </c>
      <c r="M36" s="77" t="s">
        <v>854</v>
      </c>
    </row>
    <row r="37" spans="1:13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ht="30" x14ac:dyDescent="0.25">
      <c r="A38" s="20">
        <v>1</v>
      </c>
      <c r="B38" s="21" t="s">
        <v>354</v>
      </c>
      <c r="C38" s="21">
        <v>1985</v>
      </c>
      <c r="D38" s="21">
        <v>1985</v>
      </c>
      <c r="E38" s="21">
        <v>1985</v>
      </c>
      <c r="F38" s="21" t="s">
        <v>269</v>
      </c>
      <c r="G38" s="21" t="s">
        <v>49</v>
      </c>
      <c r="H38" s="21" t="s">
        <v>340</v>
      </c>
      <c r="I38" s="21" t="s">
        <v>63</v>
      </c>
      <c r="J38" s="22">
        <v>108.12000274658203</v>
      </c>
      <c r="K38" s="20">
        <v>2</v>
      </c>
      <c r="L38" s="22">
        <f t="shared" ref="L38:L47" si="4">J38+K38</f>
        <v>110.12000274658203</v>
      </c>
      <c r="M38" s="22">
        <f t="shared" ref="M38:M47" si="5">IF( AND(ISNUMBER(L$38),ISNUMBER(L38)),(L38-L$38)/L$38*100,"")</f>
        <v>0</v>
      </c>
    </row>
    <row r="39" spans="1:13" ht="30" x14ac:dyDescent="0.25">
      <c r="A39" s="5">
        <v>2</v>
      </c>
      <c r="B39" s="16" t="s">
        <v>492</v>
      </c>
      <c r="C39" s="16">
        <v>1984</v>
      </c>
      <c r="D39" s="16">
        <v>1984</v>
      </c>
      <c r="E39" s="16">
        <v>1984</v>
      </c>
      <c r="F39" s="16" t="s">
        <v>11</v>
      </c>
      <c r="G39" s="16" t="s">
        <v>33</v>
      </c>
      <c r="H39" s="16" t="s">
        <v>132</v>
      </c>
      <c r="I39" s="16" t="s">
        <v>493</v>
      </c>
      <c r="J39" s="23">
        <v>109.87999725341797</v>
      </c>
      <c r="K39" s="5">
        <v>2</v>
      </c>
      <c r="L39" s="23">
        <f t="shared" si="4"/>
        <v>111.87999725341797</v>
      </c>
      <c r="M39" s="23">
        <f t="shared" si="5"/>
        <v>1.5982514193049864</v>
      </c>
    </row>
    <row r="40" spans="1:13" ht="30" x14ac:dyDescent="0.25">
      <c r="A40" s="5">
        <v>3</v>
      </c>
      <c r="B40" s="16" t="s">
        <v>352</v>
      </c>
      <c r="C40" s="16">
        <v>1982</v>
      </c>
      <c r="D40" s="16">
        <v>1982</v>
      </c>
      <c r="E40" s="16">
        <v>1982</v>
      </c>
      <c r="F40" s="16" t="s">
        <v>269</v>
      </c>
      <c r="G40" s="16" t="s">
        <v>49</v>
      </c>
      <c r="H40" s="16" t="s">
        <v>340</v>
      </c>
      <c r="I40" s="16" t="s">
        <v>63</v>
      </c>
      <c r="J40" s="23">
        <v>115.73000335693359</v>
      </c>
      <c r="K40" s="5">
        <v>0</v>
      </c>
      <c r="L40" s="23">
        <f t="shared" si="4"/>
        <v>115.73000335693359</v>
      </c>
      <c r="M40" s="23">
        <f t="shared" si="5"/>
        <v>5.0944428536401292</v>
      </c>
    </row>
    <row r="41" spans="1:13" ht="60" x14ac:dyDescent="0.25">
      <c r="A41" s="5">
        <v>4</v>
      </c>
      <c r="B41" s="16" t="s">
        <v>237</v>
      </c>
      <c r="C41" s="16">
        <v>1997</v>
      </c>
      <c r="D41" s="16">
        <v>1997</v>
      </c>
      <c r="E41" s="16">
        <v>1997</v>
      </c>
      <c r="F41" s="16" t="s">
        <v>11</v>
      </c>
      <c r="G41" s="16" t="s">
        <v>49</v>
      </c>
      <c r="H41" s="16" t="s">
        <v>238</v>
      </c>
      <c r="I41" s="16" t="s">
        <v>191</v>
      </c>
      <c r="J41" s="23">
        <v>113.98999786376953</v>
      </c>
      <c r="K41" s="5">
        <v>2</v>
      </c>
      <c r="L41" s="23">
        <f t="shared" si="4"/>
        <v>115.98999786376953</v>
      </c>
      <c r="M41" s="23">
        <f t="shared" si="5"/>
        <v>5.3305439255173797</v>
      </c>
    </row>
    <row r="42" spans="1:13" ht="90" x14ac:dyDescent="0.25">
      <c r="A42" s="5">
        <v>5</v>
      </c>
      <c r="B42" s="16" t="s">
        <v>329</v>
      </c>
      <c r="C42" s="16">
        <v>1991</v>
      </c>
      <c r="D42" s="16">
        <v>1991</v>
      </c>
      <c r="E42" s="16">
        <v>1991</v>
      </c>
      <c r="F42" s="16" t="s">
        <v>11</v>
      </c>
      <c r="G42" s="16" t="s">
        <v>120</v>
      </c>
      <c r="H42" s="16" t="s">
        <v>330</v>
      </c>
      <c r="I42" s="16" t="s">
        <v>122</v>
      </c>
      <c r="J42" s="23">
        <v>113.73999786376953</v>
      </c>
      <c r="K42" s="5">
        <v>4</v>
      </c>
      <c r="L42" s="23">
        <f t="shared" si="4"/>
        <v>117.73999786376953</v>
      </c>
      <c r="M42" s="23">
        <f t="shared" si="5"/>
        <v>6.9197193308497384</v>
      </c>
    </row>
    <row r="43" spans="1:13" ht="90" x14ac:dyDescent="0.25">
      <c r="A43" s="5">
        <v>6</v>
      </c>
      <c r="B43" s="16" t="s">
        <v>442</v>
      </c>
      <c r="C43" s="16">
        <v>1992</v>
      </c>
      <c r="D43" s="16">
        <v>1992</v>
      </c>
      <c r="E43" s="16">
        <v>1992</v>
      </c>
      <c r="F43" s="16" t="s">
        <v>11</v>
      </c>
      <c r="G43" s="16" t="s">
        <v>120</v>
      </c>
      <c r="H43" s="16" t="s">
        <v>330</v>
      </c>
      <c r="I43" s="16" t="s">
        <v>122</v>
      </c>
      <c r="J43" s="23">
        <v>119.5</v>
      </c>
      <c r="K43" s="5">
        <v>2</v>
      </c>
      <c r="L43" s="23">
        <f t="shared" si="4"/>
        <v>121.5</v>
      </c>
      <c r="M43" s="23">
        <f t="shared" si="5"/>
        <v>10.334178141646648</v>
      </c>
    </row>
    <row r="44" spans="1:13" ht="75" x14ac:dyDescent="0.25">
      <c r="A44" s="5">
        <v>7</v>
      </c>
      <c r="B44" s="16" t="s">
        <v>218</v>
      </c>
      <c r="C44" s="16">
        <v>1998</v>
      </c>
      <c r="D44" s="16">
        <v>1998</v>
      </c>
      <c r="E44" s="16">
        <v>1998</v>
      </c>
      <c r="F44" s="16" t="s">
        <v>18</v>
      </c>
      <c r="G44" s="16" t="s">
        <v>120</v>
      </c>
      <c r="H44" s="16" t="s">
        <v>219</v>
      </c>
      <c r="I44" s="16" t="s">
        <v>122</v>
      </c>
      <c r="J44" s="23">
        <v>119.68000030517578</v>
      </c>
      <c r="K44" s="5">
        <v>2</v>
      </c>
      <c r="L44" s="23">
        <f t="shared" si="4"/>
        <v>121.68000030517578</v>
      </c>
      <c r="M44" s="23">
        <f t="shared" si="5"/>
        <v>10.497636460468174</v>
      </c>
    </row>
    <row r="45" spans="1:13" ht="45" x14ac:dyDescent="0.25">
      <c r="A45" s="5">
        <v>8</v>
      </c>
      <c r="B45" s="16" t="s">
        <v>37</v>
      </c>
      <c r="C45" s="16">
        <v>1997</v>
      </c>
      <c r="D45" s="16">
        <v>1997</v>
      </c>
      <c r="E45" s="16">
        <v>1997</v>
      </c>
      <c r="F45" s="16" t="s">
        <v>11</v>
      </c>
      <c r="G45" s="16" t="s">
        <v>38</v>
      </c>
      <c r="H45" s="16" t="s">
        <v>39</v>
      </c>
      <c r="I45" s="16" t="s">
        <v>40</v>
      </c>
      <c r="J45" s="23">
        <v>120.37000274658203</v>
      </c>
      <c r="K45" s="5">
        <v>6</v>
      </c>
      <c r="L45" s="23">
        <f t="shared" si="4"/>
        <v>126.37000274658203</v>
      </c>
      <c r="M45" s="23">
        <f t="shared" si="5"/>
        <v>14.756628763800478</v>
      </c>
    </row>
    <row r="46" spans="1:13" ht="90" x14ac:dyDescent="0.25">
      <c r="A46" s="5">
        <v>9</v>
      </c>
      <c r="B46" s="16" t="s">
        <v>302</v>
      </c>
      <c r="C46" s="16">
        <v>1998</v>
      </c>
      <c r="D46" s="16">
        <v>1998</v>
      </c>
      <c r="E46" s="16">
        <v>1998</v>
      </c>
      <c r="F46" s="16" t="s">
        <v>11</v>
      </c>
      <c r="G46" s="16" t="s">
        <v>303</v>
      </c>
      <c r="H46" s="16" t="s">
        <v>304</v>
      </c>
      <c r="I46" s="16" t="s">
        <v>305</v>
      </c>
      <c r="J46" s="23">
        <v>121.38999938964844</v>
      </c>
      <c r="K46" s="5">
        <v>6</v>
      </c>
      <c r="L46" s="23">
        <f t="shared" si="4"/>
        <v>127.38999938964844</v>
      </c>
      <c r="M46" s="23">
        <f t="shared" si="5"/>
        <v>15.682887951619165</v>
      </c>
    </row>
    <row r="47" spans="1:13" ht="75" x14ac:dyDescent="0.25">
      <c r="A47" s="5">
        <v>10</v>
      </c>
      <c r="B47" s="16" t="s">
        <v>371</v>
      </c>
      <c r="C47" s="16">
        <v>2001</v>
      </c>
      <c r="D47" s="16">
        <v>2001</v>
      </c>
      <c r="E47" s="16">
        <v>2001</v>
      </c>
      <c r="F47" s="16" t="s">
        <v>18</v>
      </c>
      <c r="G47" s="16" t="s">
        <v>49</v>
      </c>
      <c r="H47" s="16" t="s">
        <v>372</v>
      </c>
      <c r="I47" s="16" t="s">
        <v>373</v>
      </c>
      <c r="J47" s="23">
        <v>125.15000152587891</v>
      </c>
      <c r="K47" s="5">
        <v>8</v>
      </c>
      <c r="L47" s="23">
        <f t="shared" si="4"/>
        <v>133.15000152587891</v>
      </c>
      <c r="M47" s="23">
        <f t="shared" si="5"/>
        <v>20.913547225653055</v>
      </c>
    </row>
    <row r="49" spans="1:13" ht="18.75" x14ac:dyDescent="0.25">
      <c r="A49" s="60" t="s">
        <v>901</v>
      </c>
      <c r="B49" s="60"/>
      <c r="C49" s="60"/>
      <c r="D49" s="60"/>
      <c r="E49" s="60"/>
      <c r="F49" s="60"/>
      <c r="G49" s="60"/>
      <c r="H49" s="60"/>
      <c r="I49" s="60"/>
      <c r="J49" s="60"/>
    </row>
    <row r="50" spans="1:13" x14ac:dyDescent="0.25">
      <c r="A50" s="77" t="s">
        <v>846</v>
      </c>
      <c r="B50" s="77" t="s">
        <v>1</v>
      </c>
      <c r="C50" s="77" t="s">
        <v>2</v>
      </c>
      <c r="D50" s="77" t="s">
        <v>541</v>
      </c>
      <c r="E50" s="77" t="s">
        <v>542</v>
      </c>
      <c r="F50" s="77" t="s">
        <v>3</v>
      </c>
      <c r="G50" s="77" t="s">
        <v>4</v>
      </c>
      <c r="H50" s="77" t="s">
        <v>5</v>
      </c>
      <c r="I50" s="77" t="s">
        <v>6</v>
      </c>
      <c r="J50" s="77" t="s">
        <v>849</v>
      </c>
      <c r="K50" s="77" t="s">
        <v>850</v>
      </c>
      <c r="L50" s="77" t="s">
        <v>851</v>
      </c>
      <c r="M50" s="77" t="s">
        <v>854</v>
      </c>
    </row>
    <row r="51" spans="1:13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</row>
    <row r="52" spans="1:13" ht="30" x14ac:dyDescent="0.25">
      <c r="A52" s="20">
        <v>1</v>
      </c>
      <c r="B52" s="21" t="s">
        <v>339</v>
      </c>
      <c r="C52" s="21">
        <v>1987</v>
      </c>
      <c r="D52" s="21">
        <v>1987</v>
      </c>
      <c r="E52" s="21">
        <v>1987</v>
      </c>
      <c r="F52" s="21" t="s">
        <v>11</v>
      </c>
      <c r="G52" s="21" t="s">
        <v>49</v>
      </c>
      <c r="H52" s="21" t="s">
        <v>340</v>
      </c>
      <c r="I52" s="21" t="s">
        <v>341</v>
      </c>
      <c r="J52" s="22">
        <v>103.16000366210938</v>
      </c>
      <c r="K52" s="20">
        <v>2</v>
      </c>
      <c r="L52" s="22">
        <f t="shared" ref="L52:L61" si="6">J52+K52</f>
        <v>105.16000366210938</v>
      </c>
      <c r="M52" s="22">
        <f t="shared" ref="M52:M61" si="7">IF( AND(ISNUMBER(L$52),ISNUMBER(L52)),(L52-L$52)/L$52*100,"")</f>
        <v>0</v>
      </c>
    </row>
    <row r="53" spans="1:13" ht="75" x14ac:dyDescent="0.25">
      <c r="A53" s="5">
        <v>2</v>
      </c>
      <c r="B53" s="16" t="s">
        <v>427</v>
      </c>
      <c r="C53" s="16">
        <v>1993</v>
      </c>
      <c r="D53" s="16">
        <v>1993</v>
      </c>
      <c r="E53" s="16">
        <v>1993</v>
      </c>
      <c r="F53" s="16" t="s">
        <v>11</v>
      </c>
      <c r="G53" s="16" t="s">
        <v>150</v>
      </c>
      <c r="H53" s="16" t="s">
        <v>428</v>
      </c>
      <c r="I53" s="16" t="s">
        <v>152</v>
      </c>
      <c r="J53" s="23">
        <v>101.83999633789063</v>
      </c>
      <c r="K53" s="5">
        <v>4</v>
      </c>
      <c r="L53" s="23">
        <f t="shared" si="6"/>
        <v>105.83999633789063</v>
      </c>
      <c r="M53" s="23">
        <f t="shared" si="7"/>
        <v>0.64662671367542079</v>
      </c>
    </row>
    <row r="54" spans="1:13" ht="60" x14ac:dyDescent="0.25">
      <c r="A54" s="5">
        <v>3</v>
      </c>
      <c r="B54" s="16" t="s">
        <v>332</v>
      </c>
      <c r="C54" s="16">
        <v>1995</v>
      </c>
      <c r="D54" s="16">
        <v>1995</v>
      </c>
      <c r="E54" s="16">
        <v>1995</v>
      </c>
      <c r="F54" s="16" t="s">
        <v>11</v>
      </c>
      <c r="G54" s="16" t="s">
        <v>333</v>
      </c>
      <c r="H54" s="16" t="s">
        <v>334</v>
      </c>
      <c r="I54" s="16" t="s">
        <v>335</v>
      </c>
      <c r="J54" s="23">
        <v>104.01000213623047</v>
      </c>
      <c r="K54" s="5">
        <v>2</v>
      </c>
      <c r="L54" s="23">
        <f t="shared" si="6"/>
        <v>106.01000213623047</v>
      </c>
      <c r="M54" s="23">
        <f t="shared" si="7"/>
        <v>0.80829064712876209</v>
      </c>
    </row>
    <row r="55" spans="1:13" ht="60" x14ac:dyDescent="0.25">
      <c r="A55" s="5">
        <v>4</v>
      </c>
      <c r="B55" s="16" t="s">
        <v>522</v>
      </c>
      <c r="C55" s="16">
        <v>1996</v>
      </c>
      <c r="D55" s="16">
        <v>1996</v>
      </c>
      <c r="E55" s="16">
        <v>1996</v>
      </c>
      <c r="F55" s="16" t="s">
        <v>11</v>
      </c>
      <c r="G55" s="16" t="s">
        <v>310</v>
      </c>
      <c r="H55" s="16" t="s">
        <v>311</v>
      </c>
      <c r="I55" s="16" t="s">
        <v>312</v>
      </c>
      <c r="J55" s="23">
        <v>106.23999786376953</v>
      </c>
      <c r="K55" s="5">
        <v>0</v>
      </c>
      <c r="L55" s="23">
        <f t="shared" si="6"/>
        <v>106.23999786376953</v>
      </c>
      <c r="M55" s="23">
        <f t="shared" si="7"/>
        <v>1.0270009167461576</v>
      </c>
    </row>
    <row r="56" spans="1:13" ht="45" x14ac:dyDescent="0.25">
      <c r="A56" s="5">
        <v>5</v>
      </c>
      <c r="B56" s="16" t="s">
        <v>268</v>
      </c>
      <c r="C56" s="16">
        <v>1981</v>
      </c>
      <c r="D56" s="16">
        <v>1981</v>
      </c>
      <c r="E56" s="16">
        <v>1981</v>
      </c>
      <c r="F56" s="16" t="s">
        <v>269</v>
      </c>
      <c r="G56" s="16" t="s">
        <v>270</v>
      </c>
      <c r="H56" s="16" t="s">
        <v>271</v>
      </c>
      <c r="I56" s="16" t="s">
        <v>272</v>
      </c>
      <c r="J56" s="23">
        <v>104.38999938964844</v>
      </c>
      <c r="K56" s="5">
        <v>2</v>
      </c>
      <c r="L56" s="23">
        <f t="shared" si="6"/>
        <v>106.38999938964844</v>
      </c>
      <c r="M56" s="23">
        <f t="shared" si="7"/>
        <v>1.1696421497769947</v>
      </c>
    </row>
    <row r="57" spans="1:13" ht="90" x14ac:dyDescent="0.25">
      <c r="A57" s="5">
        <v>6</v>
      </c>
      <c r="B57" s="16" t="s">
        <v>292</v>
      </c>
      <c r="C57" s="16">
        <v>1996</v>
      </c>
      <c r="D57" s="16">
        <v>1996</v>
      </c>
      <c r="E57" s="16">
        <v>1996</v>
      </c>
      <c r="F57" s="16" t="s">
        <v>11</v>
      </c>
      <c r="G57" s="16" t="s">
        <v>120</v>
      </c>
      <c r="H57" s="16" t="s">
        <v>293</v>
      </c>
      <c r="I57" s="16" t="s">
        <v>294</v>
      </c>
      <c r="J57" s="23">
        <v>106.55999755859375</v>
      </c>
      <c r="K57" s="5">
        <v>2</v>
      </c>
      <c r="L57" s="23">
        <f t="shared" si="6"/>
        <v>108.55999755859375</v>
      </c>
      <c r="M57" s="23">
        <f t="shared" si="7"/>
        <v>3.2331625885150483</v>
      </c>
    </row>
    <row r="58" spans="1:13" ht="90" x14ac:dyDescent="0.25">
      <c r="A58" s="5">
        <v>7</v>
      </c>
      <c r="B58" s="16" t="s">
        <v>230</v>
      </c>
      <c r="C58" s="16">
        <v>1998</v>
      </c>
      <c r="D58" s="16">
        <v>1998</v>
      </c>
      <c r="E58" s="16">
        <v>1998</v>
      </c>
      <c r="F58" s="16" t="s">
        <v>18</v>
      </c>
      <c r="G58" s="16" t="s">
        <v>19</v>
      </c>
      <c r="H58" s="16" t="s">
        <v>222</v>
      </c>
      <c r="I58" s="16" t="s">
        <v>223</v>
      </c>
      <c r="J58" s="23">
        <v>106.83999633789063</v>
      </c>
      <c r="K58" s="5">
        <v>2</v>
      </c>
      <c r="L58" s="23">
        <f t="shared" si="6"/>
        <v>108.83999633789063</v>
      </c>
      <c r="M58" s="23">
        <f t="shared" si="7"/>
        <v>3.4994223541542184</v>
      </c>
    </row>
    <row r="59" spans="1:13" x14ac:dyDescent="0.25">
      <c r="A59" s="5">
        <v>8</v>
      </c>
      <c r="B59" s="16" t="s">
        <v>214</v>
      </c>
      <c r="C59" s="16">
        <v>1996</v>
      </c>
      <c r="D59" s="16">
        <v>1996</v>
      </c>
      <c r="E59" s="16">
        <v>1996</v>
      </c>
      <c r="F59" s="16" t="s">
        <v>18</v>
      </c>
      <c r="G59" s="16" t="s">
        <v>33</v>
      </c>
      <c r="H59" s="16" t="s">
        <v>215</v>
      </c>
      <c r="I59" s="16" t="s">
        <v>216</v>
      </c>
      <c r="J59" s="23">
        <v>108.76000213623047</v>
      </c>
      <c r="K59" s="5">
        <v>2</v>
      </c>
      <c r="L59" s="23">
        <f t="shared" si="6"/>
        <v>110.76000213623047</v>
      </c>
      <c r="M59" s="23">
        <f t="shared" si="7"/>
        <v>5.3252170778868582</v>
      </c>
    </row>
    <row r="60" spans="1:13" ht="90" x14ac:dyDescent="0.25">
      <c r="A60" s="5">
        <v>9</v>
      </c>
      <c r="B60" s="16" t="s">
        <v>221</v>
      </c>
      <c r="C60" s="16">
        <v>1998</v>
      </c>
      <c r="D60" s="16">
        <v>1998</v>
      </c>
      <c r="E60" s="16">
        <v>1998</v>
      </c>
      <c r="F60" s="16" t="s">
        <v>18</v>
      </c>
      <c r="G60" s="16" t="s">
        <v>19</v>
      </c>
      <c r="H60" s="16" t="s">
        <v>222</v>
      </c>
      <c r="I60" s="16" t="s">
        <v>223</v>
      </c>
      <c r="J60" s="23">
        <v>119.26999664306641</v>
      </c>
      <c r="K60" s="5">
        <v>12</v>
      </c>
      <c r="L60" s="23">
        <f t="shared" si="6"/>
        <v>131.26999664306641</v>
      </c>
      <c r="M60" s="23">
        <f t="shared" si="7"/>
        <v>24.828824716335408</v>
      </c>
    </row>
    <row r="61" spans="1:13" ht="30" x14ac:dyDescent="0.25">
      <c r="A61" s="5">
        <v>10</v>
      </c>
      <c r="B61" s="16" t="s">
        <v>343</v>
      </c>
      <c r="C61" s="16">
        <v>1994</v>
      </c>
      <c r="D61" s="16">
        <v>1994</v>
      </c>
      <c r="E61" s="16">
        <v>1994</v>
      </c>
      <c r="F61" s="16" t="s">
        <v>11</v>
      </c>
      <c r="G61" s="16" t="s">
        <v>12</v>
      </c>
      <c r="H61" s="16" t="s">
        <v>344</v>
      </c>
      <c r="I61" s="16" t="s">
        <v>14</v>
      </c>
      <c r="J61" s="23">
        <v>133.75999450683594</v>
      </c>
      <c r="K61" s="5">
        <v>16</v>
      </c>
      <c r="L61" s="23">
        <f t="shared" si="6"/>
        <v>149.75999450683594</v>
      </c>
      <c r="M61" s="23">
        <f t="shared" si="7"/>
        <v>42.411553149076738</v>
      </c>
    </row>
    <row r="63" spans="1:13" ht="18.75" x14ac:dyDescent="0.25">
      <c r="A63" s="60" t="s">
        <v>902</v>
      </c>
      <c r="B63" s="60"/>
      <c r="C63" s="60"/>
      <c r="D63" s="60"/>
      <c r="E63" s="60"/>
      <c r="F63" s="60"/>
      <c r="G63" s="60"/>
      <c r="H63" s="60"/>
      <c r="I63" s="60"/>
      <c r="J63" s="60"/>
    </row>
    <row r="64" spans="1:13" x14ac:dyDescent="0.25">
      <c r="A64" s="77" t="s">
        <v>846</v>
      </c>
      <c r="B64" s="77" t="s">
        <v>1</v>
      </c>
      <c r="C64" s="77" t="s">
        <v>2</v>
      </c>
      <c r="D64" s="77" t="s">
        <v>541</v>
      </c>
      <c r="E64" s="77" t="s">
        <v>542</v>
      </c>
      <c r="F64" s="77" t="s">
        <v>3</v>
      </c>
      <c r="G64" s="77" t="s">
        <v>4</v>
      </c>
      <c r="H64" s="77" t="s">
        <v>5</v>
      </c>
      <c r="I64" s="77" t="s">
        <v>6</v>
      </c>
      <c r="J64" s="77" t="s">
        <v>849</v>
      </c>
      <c r="K64" s="77" t="s">
        <v>850</v>
      </c>
      <c r="L64" s="77" t="s">
        <v>851</v>
      </c>
      <c r="M64" s="77" t="s">
        <v>854</v>
      </c>
    </row>
    <row r="65" spans="1:13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</row>
    <row r="66" spans="1:13" x14ac:dyDescent="0.25">
      <c r="A66" s="20">
        <v>1</v>
      </c>
      <c r="B66" s="21" t="s">
        <v>414</v>
      </c>
      <c r="C66" s="21">
        <v>1993</v>
      </c>
      <c r="D66" s="21">
        <v>1993</v>
      </c>
      <c r="E66" s="21">
        <v>1993</v>
      </c>
      <c r="F66" s="21" t="s">
        <v>11</v>
      </c>
      <c r="G66" s="21" t="s">
        <v>28</v>
      </c>
      <c r="H66" s="21" t="s">
        <v>415</v>
      </c>
      <c r="I66" s="21" t="s">
        <v>30</v>
      </c>
      <c r="J66" s="22">
        <v>128.46000671386719</v>
      </c>
      <c r="K66" s="20">
        <v>2</v>
      </c>
      <c r="L66" s="22">
        <f t="shared" ref="L66:L75" si="8">J66+K66</f>
        <v>130.46000671386719</v>
      </c>
      <c r="M66" s="22">
        <f t="shared" ref="M66:M75" si="9">IF( AND(ISNUMBER(L$66),ISNUMBER(L66)),(L66-L$66)/L$66*100,"")</f>
        <v>0</v>
      </c>
    </row>
    <row r="67" spans="1:13" ht="90" x14ac:dyDescent="0.25">
      <c r="A67" s="5">
        <v>2</v>
      </c>
      <c r="B67" s="16" t="s">
        <v>302</v>
      </c>
      <c r="C67" s="16">
        <v>1998</v>
      </c>
      <c r="D67" s="16">
        <v>1998</v>
      </c>
      <c r="E67" s="16">
        <v>1998</v>
      </c>
      <c r="F67" s="16" t="s">
        <v>11</v>
      </c>
      <c r="G67" s="16" t="s">
        <v>303</v>
      </c>
      <c r="H67" s="16" t="s">
        <v>304</v>
      </c>
      <c r="I67" s="16" t="s">
        <v>305</v>
      </c>
      <c r="J67" s="23">
        <v>127.36000061035156</v>
      </c>
      <c r="K67" s="5">
        <v>4</v>
      </c>
      <c r="L67" s="23">
        <f t="shared" si="8"/>
        <v>131.36000061035156</v>
      </c>
      <c r="M67" s="23">
        <f t="shared" si="9"/>
        <v>0.68986191182581824</v>
      </c>
    </row>
    <row r="68" spans="1:13" ht="90" x14ac:dyDescent="0.25">
      <c r="A68" s="5">
        <v>3</v>
      </c>
      <c r="B68" s="16" t="s">
        <v>329</v>
      </c>
      <c r="C68" s="16">
        <v>1991</v>
      </c>
      <c r="D68" s="16">
        <v>1991</v>
      </c>
      <c r="E68" s="16">
        <v>1991</v>
      </c>
      <c r="F68" s="16" t="s">
        <v>11</v>
      </c>
      <c r="G68" s="16" t="s">
        <v>120</v>
      </c>
      <c r="H68" s="16" t="s">
        <v>330</v>
      </c>
      <c r="I68" s="16" t="s">
        <v>122</v>
      </c>
      <c r="J68" s="23">
        <v>128.72999572753906</v>
      </c>
      <c r="K68" s="5">
        <v>4</v>
      </c>
      <c r="L68" s="23">
        <f t="shared" si="8"/>
        <v>132.72999572753906</v>
      </c>
      <c r="M68" s="23">
        <f t="shared" si="9"/>
        <v>1.739988423157568</v>
      </c>
    </row>
    <row r="69" spans="1:13" ht="45" x14ac:dyDescent="0.25">
      <c r="A69" s="5">
        <v>4</v>
      </c>
      <c r="B69" s="16" t="s">
        <v>466</v>
      </c>
      <c r="C69" s="16">
        <v>1991</v>
      </c>
      <c r="D69" s="16">
        <v>1991</v>
      </c>
      <c r="E69" s="16">
        <v>1991</v>
      </c>
      <c r="F69" s="16" t="s">
        <v>11</v>
      </c>
      <c r="G69" s="16" t="s">
        <v>319</v>
      </c>
      <c r="H69" s="16" t="s">
        <v>467</v>
      </c>
      <c r="I69" s="16" t="s">
        <v>468</v>
      </c>
      <c r="J69" s="23">
        <v>129.21000671386719</v>
      </c>
      <c r="K69" s="5">
        <v>4</v>
      </c>
      <c r="L69" s="23">
        <f t="shared" si="8"/>
        <v>133.21000671386719</v>
      </c>
      <c r="M69" s="23">
        <f t="shared" si="9"/>
        <v>2.1079256925315564</v>
      </c>
    </row>
    <row r="70" spans="1:13" ht="45" x14ac:dyDescent="0.25">
      <c r="A70" s="5">
        <v>5</v>
      </c>
      <c r="B70" s="16" t="s">
        <v>37</v>
      </c>
      <c r="C70" s="16">
        <v>1997</v>
      </c>
      <c r="D70" s="16">
        <v>1997</v>
      </c>
      <c r="E70" s="16">
        <v>1997</v>
      </c>
      <c r="F70" s="16" t="s">
        <v>11</v>
      </c>
      <c r="G70" s="16" t="s">
        <v>38</v>
      </c>
      <c r="H70" s="16" t="s">
        <v>39</v>
      </c>
      <c r="I70" s="16" t="s">
        <v>40</v>
      </c>
      <c r="J70" s="23">
        <v>130.50999450683594</v>
      </c>
      <c r="K70" s="5">
        <v>6</v>
      </c>
      <c r="L70" s="23">
        <f t="shared" si="8"/>
        <v>136.50999450683594</v>
      </c>
      <c r="M70" s="23">
        <f t="shared" si="9"/>
        <v>4.6374271666549509</v>
      </c>
    </row>
    <row r="71" spans="1:13" ht="75" x14ac:dyDescent="0.25">
      <c r="A71" s="5">
        <v>6</v>
      </c>
      <c r="B71" s="16" t="s">
        <v>218</v>
      </c>
      <c r="C71" s="16">
        <v>1998</v>
      </c>
      <c r="D71" s="16">
        <v>1998</v>
      </c>
      <c r="E71" s="16">
        <v>1998</v>
      </c>
      <c r="F71" s="16" t="s">
        <v>18</v>
      </c>
      <c r="G71" s="16" t="s">
        <v>120</v>
      </c>
      <c r="H71" s="16" t="s">
        <v>219</v>
      </c>
      <c r="I71" s="16" t="s">
        <v>122</v>
      </c>
      <c r="J71" s="23">
        <v>129.25</v>
      </c>
      <c r="K71" s="5">
        <v>8</v>
      </c>
      <c r="L71" s="23">
        <f t="shared" si="8"/>
        <v>137.25</v>
      </c>
      <c r="M71" s="23">
        <f t="shared" si="9"/>
        <v>5.2046550181658642</v>
      </c>
    </row>
    <row r="72" spans="1:13" ht="90" x14ac:dyDescent="0.25">
      <c r="A72" s="5">
        <v>7</v>
      </c>
      <c r="B72" s="16" t="s">
        <v>514</v>
      </c>
      <c r="C72" s="16">
        <v>2000</v>
      </c>
      <c r="D72" s="16">
        <v>2000</v>
      </c>
      <c r="E72" s="16">
        <v>2000</v>
      </c>
      <c r="F72" s="16" t="s">
        <v>11</v>
      </c>
      <c r="G72" s="16" t="s">
        <v>303</v>
      </c>
      <c r="H72" s="16" t="s">
        <v>304</v>
      </c>
      <c r="I72" s="16" t="s">
        <v>305</v>
      </c>
      <c r="J72" s="23">
        <v>135.5</v>
      </c>
      <c r="K72" s="5">
        <v>6</v>
      </c>
      <c r="L72" s="23">
        <f t="shared" si="8"/>
        <v>141.5</v>
      </c>
      <c r="M72" s="23">
        <f t="shared" si="9"/>
        <v>8.4623583611691799</v>
      </c>
    </row>
    <row r="73" spans="1:13" ht="90" x14ac:dyDescent="0.25">
      <c r="A73" s="5">
        <v>8</v>
      </c>
      <c r="B73" s="16" t="s">
        <v>456</v>
      </c>
      <c r="C73" s="16">
        <v>2001</v>
      </c>
      <c r="D73" s="16">
        <v>2001</v>
      </c>
      <c r="E73" s="16">
        <v>2001</v>
      </c>
      <c r="F73" s="16" t="s">
        <v>18</v>
      </c>
      <c r="G73" s="16" t="s">
        <v>333</v>
      </c>
      <c r="H73" s="16" t="s">
        <v>457</v>
      </c>
      <c r="I73" s="16" t="s">
        <v>458</v>
      </c>
      <c r="J73" s="23">
        <v>142.30999755859375</v>
      </c>
      <c r="K73" s="5">
        <v>4</v>
      </c>
      <c r="L73" s="23">
        <f t="shared" si="8"/>
        <v>146.30999755859375</v>
      </c>
      <c r="M73" s="23">
        <f t="shared" si="9"/>
        <v>12.149310155632389</v>
      </c>
    </row>
    <row r="74" spans="1:13" ht="90" x14ac:dyDescent="0.25">
      <c r="A74" s="5">
        <v>9</v>
      </c>
      <c r="B74" s="16" t="s">
        <v>442</v>
      </c>
      <c r="C74" s="16">
        <v>1992</v>
      </c>
      <c r="D74" s="16">
        <v>1992</v>
      </c>
      <c r="E74" s="16">
        <v>1992</v>
      </c>
      <c r="F74" s="16" t="s">
        <v>11</v>
      </c>
      <c r="G74" s="16" t="s">
        <v>120</v>
      </c>
      <c r="H74" s="16" t="s">
        <v>330</v>
      </c>
      <c r="I74" s="16" t="s">
        <v>122</v>
      </c>
      <c r="J74" s="23">
        <v>145.35000610351563</v>
      </c>
      <c r="K74" s="5">
        <v>4</v>
      </c>
      <c r="L74" s="23">
        <f t="shared" si="8"/>
        <v>149.35000610351563</v>
      </c>
      <c r="M74" s="23">
        <f t="shared" si="9"/>
        <v>14.479532743761951</v>
      </c>
    </row>
    <row r="75" spans="1:13" ht="60" x14ac:dyDescent="0.25">
      <c r="A75" s="5">
        <v>10</v>
      </c>
      <c r="B75" s="16" t="s">
        <v>356</v>
      </c>
      <c r="C75" s="16">
        <v>1998</v>
      </c>
      <c r="D75" s="16">
        <v>1998</v>
      </c>
      <c r="E75" s="16">
        <v>1998</v>
      </c>
      <c r="F75" s="16" t="s">
        <v>18</v>
      </c>
      <c r="G75" s="16" t="s">
        <v>66</v>
      </c>
      <c r="H75" s="16" t="s">
        <v>357</v>
      </c>
      <c r="I75" s="16" t="s">
        <v>358</v>
      </c>
      <c r="J75" s="23">
        <v>187.03999328613281</v>
      </c>
      <c r="K75" s="5">
        <v>62</v>
      </c>
      <c r="L75" s="23">
        <f t="shared" si="8"/>
        <v>249.03999328613281</v>
      </c>
      <c r="M75" s="23">
        <f t="shared" si="9"/>
        <v>90.893745569354806</v>
      </c>
    </row>
  </sheetData>
  <mergeCells count="76">
    <mergeCell ref="A5:M5"/>
    <mergeCell ref="A1:M1"/>
    <mergeCell ref="A2:M2"/>
    <mergeCell ref="A3:B3"/>
    <mergeCell ref="C3:M3"/>
    <mergeCell ref="A4:M4"/>
    <mergeCell ref="A7:J7"/>
    <mergeCell ref="J8:J9"/>
    <mergeCell ref="K8:K9"/>
    <mergeCell ref="A8:A9"/>
    <mergeCell ref="B8:B9"/>
    <mergeCell ref="C8:C9"/>
    <mergeCell ref="D8:D9"/>
    <mergeCell ref="E8:E9"/>
    <mergeCell ref="F8:F9"/>
    <mergeCell ref="M23:M24"/>
    <mergeCell ref="L8:L9"/>
    <mergeCell ref="M8:M9"/>
    <mergeCell ref="A23:A24"/>
    <mergeCell ref="B23:B24"/>
    <mergeCell ref="C23:C24"/>
    <mergeCell ref="D23:D24"/>
    <mergeCell ref="E23:E24"/>
    <mergeCell ref="F23:F24"/>
    <mergeCell ref="G23:G24"/>
    <mergeCell ref="H23:H24"/>
    <mergeCell ref="G8:G9"/>
    <mergeCell ref="H8:H9"/>
    <mergeCell ref="I8:I9"/>
    <mergeCell ref="I23:I24"/>
    <mergeCell ref="A22:J22"/>
    <mergeCell ref="J23:J24"/>
    <mergeCell ref="K23:K24"/>
    <mergeCell ref="L23:L24"/>
    <mergeCell ref="A35:J35"/>
    <mergeCell ref="J36:J37"/>
    <mergeCell ref="K36:K37"/>
    <mergeCell ref="A36:A37"/>
    <mergeCell ref="B36:B37"/>
    <mergeCell ref="C36:C37"/>
    <mergeCell ref="D36:D37"/>
    <mergeCell ref="E36:E37"/>
    <mergeCell ref="F36:F37"/>
    <mergeCell ref="M50:M51"/>
    <mergeCell ref="L36:L37"/>
    <mergeCell ref="M36:M37"/>
    <mergeCell ref="A50:A51"/>
    <mergeCell ref="B50:B51"/>
    <mergeCell ref="C50:C51"/>
    <mergeCell ref="D50:D51"/>
    <mergeCell ref="E50:E51"/>
    <mergeCell ref="F50:F51"/>
    <mergeCell ref="G50:G51"/>
    <mergeCell ref="H50:H51"/>
    <mergeCell ref="G36:G37"/>
    <mergeCell ref="H36:H37"/>
    <mergeCell ref="I36:I37"/>
    <mergeCell ref="I50:I51"/>
    <mergeCell ref="A49:J49"/>
    <mergeCell ref="J50:J51"/>
    <mergeCell ref="K50:K51"/>
    <mergeCell ref="L50:L51"/>
    <mergeCell ref="A63:J63"/>
    <mergeCell ref="J64:J65"/>
    <mergeCell ref="K64:K65"/>
    <mergeCell ref="A64:A65"/>
    <mergeCell ref="B64:B65"/>
    <mergeCell ref="C64:C65"/>
    <mergeCell ref="D64:D65"/>
    <mergeCell ref="E64:E65"/>
    <mergeCell ref="F64:F65"/>
    <mergeCell ref="L64:L65"/>
    <mergeCell ref="M64:M65"/>
    <mergeCell ref="G64:G65"/>
    <mergeCell ref="H64:H65"/>
    <mergeCell ref="I64:I65"/>
  </mergeCells>
  <pageMargins left="0.7" right="0.7" top="0.75" bottom="0.75" header="0.3" footer="0.3"/>
  <pageSetup paperSize="9" orientation="landscape" horizontalDpi="300" verticalDpi="30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9"/>
  <sheetViews>
    <sheetView workbookViewId="0"/>
  </sheetViews>
  <sheetFormatPr defaultColWidth="8.85546875" defaultRowHeight="15" x14ac:dyDescent="0.25"/>
  <cols>
    <col min="1" max="1" width="4.28515625" style="1" customWidth="1"/>
    <col min="2" max="2" width="21.85546875" style="1" customWidth="1"/>
    <col min="3" max="6" width="5.7109375" style="1" customWidth="1"/>
    <col min="7" max="7" width="17.28515625" style="1" customWidth="1"/>
    <col min="8" max="8" width="14.28515625" style="1" customWidth="1"/>
    <col min="9" max="9" width="15.28515625" style="1" customWidth="1"/>
    <col min="10" max="33" width="3.140625" style="1" customWidth="1"/>
    <col min="34" max="34" width="7.140625" style="1" customWidth="1"/>
    <col min="35" max="35" width="4.85546875" style="1" customWidth="1"/>
    <col min="36" max="36" width="7.140625" style="1" customWidth="1"/>
    <col min="37" max="16384" width="8.85546875" style="1"/>
  </cols>
  <sheetData>
    <row r="1" spans="1:37" ht="15.75" x14ac:dyDescent="0.25">
      <c r="A1" s="58" t="s">
        <v>840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</row>
    <row r="2" spans="1:37" ht="18.75" x14ac:dyDescent="0.25">
      <c r="A2" s="60" t="s">
        <v>841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7" x14ac:dyDescent="0.25">
      <c r="A3" s="61" t="s">
        <v>842</v>
      </c>
      <c r="B3" s="61"/>
      <c r="C3" s="62" t="s">
        <v>843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ht="21" x14ac:dyDescent="0.25">
      <c r="A4" s="63" t="s">
        <v>906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</row>
    <row r="5" spans="1:37" ht="23.25" x14ac:dyDescent="0.25">
      <c r="A5" s="64" t="s">
        <v>904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7" spans="1:37" ht="18.75" x14ac:dyDescent="0.25">
      <c r="A7" s="60" t="s">
        <v>847</v>
      </c>
      <c r="B7" s="60"/>
      <c r="C7" s="60"/>
      <c r="D7" s="60"/>
      <c r="E7" s="60"/>
      <c r="F7" s="60"/>
      <c r="G7" s="60"/>
      <c r="H7" s="60"/>
      <c r="I7" s="60"/>
      <c r="J7" s="60"/>
    </row>
    <row r="8" spans="1:37" x14ac:dyDescent="0.25">
      <c r="A8" s="77" t="s">
        <v>846</v>
      </c>
      <c r="B8" s="77" t="s">
        <v>1</v>
      </c>
      <c r="C8" s="77" t="s">
        <v>2</v>
      </c>
      <c r="D8" s="77" t="s">
        <v>541</v>
      </c>
      <c r="E8" s="77" t="s">
        <v>542</v>
      </c>
      <c r="F8" s="77" t="s">
        <v>3</v>
      </c>
      <c r="G8" s="77" t="s">
        <v>4</v>
      </c>
      <c r="H8" s="77" t="s">
        <v>5</v>
      </c>
      <c r="I8" s="77" t="s">
        <v>6</v>
      </c>
      <c r="J8" s="77">
        <v>1</v>
      </c>
      <c r="K8" s="77">
        <v>2</v>
      </c>
      <c r="L8" s="77">
        <v>3</v>
      </c>
      <c r="M8" s="77">
        <v>4</v>
      </c>
      <c r="N8" s="77">
        <v>5</v>
      </c>
      <c r="O8" s="77">
        <v>6</v>
      </c>
      <c r="P8" s="77">
        <v>7</v>
      </c>
      <c r="Q8" s="77">
        <v>8</v>
      </c>
      <c r="R8" s="77">
        <v>9</v>
      </c>
      <c r="S8" s="77">
        <v>10</v>
      </c>
      <c r="T8" s="77">
        <v>11</v>
      </c>
      <c r="U8" s="77">
        <v>12</v>
      </c>
      <c r="V8" s="77">
        <v>13</v>
      </c>
      <c r="W8" s="77">
        <v>14</v>
      </c>
      <c r="X8" s="77">
        <v>15</v>
      </c>
      <c r="Y8" s="77">
        <v>16</v>
      </c>
      <c r="Z8" s="77">
        <v>17</v>
      </c>
      <c r="AA8" s="77">
        <v>18</v>
      </c>
      <c r="AB8" s="77">
        <v>19</v>
      </c>
      <c r="AC8" s="77">
        <v>20</v>
      </c>
      <c r="AD8" s="77">
        <v>21</v>
      </c>
      <c r="AE8" s="77">
        <v>22</v>
      </c>
      <c r="AF8" s="77">
        <v>23</v>
      </c>
      <c r="AG8" s="77">
        <v>24</v>
      </c>
      <c r="AH8" s="77" t="s">
        <v>849</v>
      </c>
      <c r="AI8" s="77" t="s">
        <v>850</v>
      </c>
      <c r="AJ8" s="77" t="s">
        <v>851</v>
      </c>
      <c r="AK8" s="77" t="s">
        <v>854</v>
      </c>
    </row>
    <row r="9" spans="1:37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</row>
    <row r="10" spans="1:37" ht="30" x14ac:dyDescent="0.25">
      <c r="A10" s="20">
        <v>1</v>
      </c>
      <c r="B10" s="21" t="s">
        <v>524</v>
      </c>
      <c r="C10" s="21">
        <v>1990</v>
      </c>
      <c r="D10" s="21">
        <v>1990</v>
      </c>
      <c r="E10" s="21">
        <v>1990</v>
      </c>
      <c r="F10" s="21" t="s">
        <v>269</v>
      </c>
      <c r="G10" s="21" t="s">
        <v>49</v>
      </c>
      <c r="H10" s="21" t="s">
        <v>481</v>
      </c>
      <c r="I10" s="21" t="s">
        <v>482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2">
        <v>95.839996337890625</v>
      </c>
      <c r="AI10" s="20">
        <f t="shared" ref="AI10:AI46" si="0">SUM(J10:AG10)</f>
        <v>0</v>
      </c>
      <c r="AJ10" s="22">
        <f t="shared" ref="AJ10:AJ45" si="1">AH10+AI10</f>
        <v>95.839996337890625</v>
      </c>
      <c r="AK10" s="22">
        <f t="shared" ref="AK10:AK46" si="2">IF( AND(ISNUMBER(AJ$10),ISNUMBER(AJ10)),(AJ10-AJ$10)/AJ$10*100,"")</f>
        <v>0</v>
      </c>
    </row>
    <row r="11" spans="1:37" ht="45" x14ac:dyDescent="0.25">
      <c r="A11" s="5">
        <v>2</v>
      </c>
      <c r="B11" s="16" t="s">
        <v>140</v>
      </c>
      <c r="C11" s="16">
        <v>1994</v>
      </c>
      <c r="D11" s="16">
        <v>1994</v>
      </c>
      <c r="E11" s="16">
        <v>1994</v>
      </c>
      <c r="F11" s="16" t="s">
        <v>11</v>
      </c>
      <c r="G11" s="16" t="s">
        <v>102</v>
      </c>
      <c r="H11" s="16" t="s">
        <v>141</v>
      </c>
      <c r="I11" s="16" t="s">
        <v>142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23">
        <v>98.230003356933594</v>
      </c>
      <c r="AI11" s="5">
        <f t="shared" si="0"/>
        <v>0</v>
      </c>
      <c r="AJ11" s="23">
        <f t="shared" si="1"/>
        <v>98.230003356933594</v>
      </c>
      <c r="AK11" s="23">
        <f t="shared" si="2"/>
        <v>2.4937469849402243</v>
      </c>
    </row>
    <row r="12" spans="1:37" ht="60" x14ac:dyDescent="0.25">
      <c r="A12" s="5">
        <v>3</v>
      </c>
      <c r="B12" s="16" t="s">
        <v>332</v>
      </c>
      <c r="C12" s="16">
        <v>1995</v>
      </c>
      <c r="D12" s="16">
        <v>1995</v>
      </c>
      <c r="E12" s="16">
        <v>1995</v>
      </c>
      <c r="F12" s="16" t="s">
        <v>11</v>
      </c>
      <c r="G12" s="16" t="s">
        <v>333</v>
      </c>
      <c r="H12" s="16" t="s">
        <v>334</v>
      </c>
      <c r="I12" s="16" t="s">
        <v>335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2</v>
      </c>
      <c r="AD12" s="5">
        <v>0</v>
      </c>
      <c r="AE12" s="5">
        <v>0</v>
      </c>
      <c r="AF12" s="5">
        <v>0</v>
      </c>
      <c r="AG12" s="5">
        <v>0</v>
      </c>
      <c r="AH12" s="23">
        <v>96.5</v>
      </c>
      <c r="AI12" s="5">
        <f t="shared" si="0"/>
        <v>2</v>
      </c>
      <c r="AJ12" s="23">
        <f t="shared" si="1"/>
        <v>98.5</v>
      </c>
      <c r="AK12" s="23">
        <f t="shared" si="2"/>
        <v>2.77546302561547</v>
      </c>
    </row>
    <row r="13" spans="1:37" ht="60" x14ac:dyDescent="0.25">
      <c r="A13" s="5">
        <v>4</v>
      </c>
      <c r="B13" s="16" t="s">
        <v>189</v>
      </c>
      <c r="C13" s="16">
        <v>1997</v>
      </c>
      <c r="D13" s="16">
        <v>1997</v>
      </c>
      <c r="E13" s="16">
        <v>1997</v>
      </c>
      <c r="F13" s="16" t="s">
        <v>11</v>
      </c>
      <c r="G13" s="16" t="s">
        <v>49</v>
      </c>
      <c r="H13" s="16" t="s">
        <v>190</v>
      </c>
      <c r="I13" s="16" t="s">
        <v>191</v>
      </c>
      <c r="J13" s="5">
        <v>0</v>
      </c>
      <c r="K13" s="5">
        <v>0</v>
      </c>
      <c r="L13" s="5">
        <v>2</v>
      </c>
      <c r="M13" s="5">
        <v>0</v>
      </c>
      <c r="N13" s="5">
        <v>2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23">
        <v>99.209999084472656</v>
      </c>
      <c r="AI13" s="5">
        <f t="shared" si="0"/>
        <v>4</v>
      </c>
      <c r="AJ13" s="23">
        <f t="shared" si="1"/>
        <v>103.20999908447266</v>
      </c>
      <c r="AK13" s="23">
        <f t="shared" si="2"/>
        <v>7.6899029926906195</v>
      </c>
    </row>
    <row r="14" spans="1:37" ht="30" x14ac:dyDescent="0.25">
      <c r="A14" s="5">
        <v>5</v>
      </c>
      <c r="B14" s="16" t="s">
        <v>512</v>
      </c>
      <c r="C14" s="16">
        <v>1994</v>
      </c>
      <c r="D14" s="16">
        <v>1994</v>
      </c>
      <c r="E14" s="16">
        <v>1994</v>
      </c>
      <c r="F14" s="16" t="s">
        <v>11</v>
      </c>
      <c r="G14" s="16" t="s">
        <v>49</v>
      </c>
      <c r="H14" s="16" t="s">
        <v>340</v>
      </c>
      <c r="I14" s="16" t="s">
        <v>63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2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2</v>
      </c>
      <c r="Z14" s="5">
        <v>0</v>
      </c>
      <c r="AA14" s="5">
        <v>0</v>
      </c>
      <c r="AB14" s="5">
        <v>2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23">
        <v>97.889999389648438</v>
      </c>
      <c r="AI14" s="5">
        <f t="shared" si="0"/>
        <v>6</v>
      </c>
      <c r="AJ14" s="23">
        <f t="shared" si="1"/>
        <v>103.88999938964844</v>
      </c>
      <c r="AK14" s="23">
        <f t="shared" si="2"/>
        <v>8.3994191979901203</v>
      </c>
    </row>
    <row r="15" spans="1:37" ht="75" x14ac:dyDescent="0.25">
      <c r="A15" s="5">
        <v>6</v>
      </c>
      <c r="B15" s="16" t="s">
        <v>386</v>
      </c>
      <c r="C15" s="16">
        <v>1992</v>
      </c>
      <c r="D15" s="16">
        <v>1992</v>
      </c>
      <c r="E15" s="16">
        <v>1992</v>
      </c>
      <c r="F15" s="16" t="s">
        <v>11</v>
      </c>
      <c r="G15" s="16" t="s">
        <v>150</v>
      </c>
      <c r="H15" s="16" t="s">
        <v>266</v>
      </c>
      <c r="I15" s="16" t="s">
        <v>387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2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2</v>
      </c>
      <c r="AG15" s="5">
        <v>0</v>
      </c>
      <c r="AH15" s="23">
        <v>100</v>
      </c>
      <c r="AI15" s="5">
        <f t="shared" si="0"/>
        <v>4</v>
      </c>
      <c r="AJ15" s="23">
        <f t="shared" si="1"/>
        <v>104</v>
      </c>
      <c r="AK15" s="23">
        <f t="shared" si="2"/>
        <v>8.5141944635939986</v>
      </c>
    </row>
    <row r="16" spans="1:37" x14ac:dyDescent="0.25">
      <c r="A16" s="5" t="s">
        <v>8</v>
      </c>
      <c r="B16" s="16" t="s">
        <v>286</v>
      </c>
      <c r="C16" s="16">
        <v>1994</v>
      </c>
      <c r="D16" s="16">
        <v>1994</v>
      </c>
      <c r="E16" s="16">
        <v>1994</v>
      </c>
      <c r="F16" s="16" t="s">
        <v>287</v>
      </c>
      <c r="G16" s="16" t="s">
        <v>288</v>
      </c>
      <c r="H16" s="16"/>
      <c r="I16" s="16"/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23">
        <v>104.47000122070313</v>
      </c>
      <c r="AI16" s="5">
        <f t="shared" si="0"/>
        <v>0</v>
      </c>
      <c r="AJ16" s="23">
        <f t="shared" si="1"/>
        <v>104.47000122070313</v>
      </c>
      <c r="AK16" s="23">
        <f t="shared" si="2"/>
        <v>9.0045964238007823</v>
      </c>
    </row>
    <row r="17" spans="1:37" ht="45" x14ac:dyDescent="0.25">
      <c r="A17" s="5">
        <v>7</v>
      </c>
      <c r="B17" s="16" t="s">
        <v>158</v>
      </c>
      <c r="C17" s="16">
        <v>1989</v>
      </c>
      <c r="D17" s="16">
        <v>1989</v>
      </c>
      <c r="E17" s="16">
        <v>1989</v>
      </c>
      <c r="F17" s="16" t="s">
        <v>11</v>
      </c>
      <c r="G17" s="16" t="s">
        <v>102</v>
      </c>
      <c r="H17" s="16" t="s">
        <v>141</v>
      </c>
      <c r="I17" s="16" t="s">
        <v>159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2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2</v>
      </c>
      <c r="AG17" s="5">
        <v>0</v>
      </c>
      <c r="AH17" s="23">
        <v>100.59999847412109</v>
      </c>
      <c r="AI17" s="5">
        <f t="shared" si="0"/>
        <v>4</v>
      </c>
      <c r="AJ17" s="23">
        <f t="shared" si="1"/>
        <v>104.59999847412109</v>
      </c>
      <c r="AK17" s="23">
        <f t="shared" si="2"/>
        <v>9.1402363010808845</v>
      </c>
    </row>
    <row r="18" spans="1:37" ht="75" x14ac:dyDescent="0.25">
      <c r="A18" s="5">
        <v>8</v>
      </c>
      <c r="B18" s="16" t="s">
        <v>464</v>
      </c>
      <c r="C18" s="16">
        <v>1995</v>
      </c>
      <c r="D18" s="16">
        <v>1995</v>
      </c>
      <c r="E18" s="16">
        <v>1995</v>
      </c>
      <c r="F18" s="16" t="s">
        <v>18</v>
      </c>
      <c r="G18" s="16" t="s">
        <v>150</v>
      </c>
      <c r="H18" s="16" t="s">
        <v>151</v>
      </c>
      <c r="I18" s="16" t="s">
        <v>152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2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2</v>
      </c>
      <c r="AD18" s="5">
        <v>0</v>
      </c>
      <c r="AE18" s="5">
        <v>0</v>
      </c>
      <c r="AF18" s="5">
        <v>0</v>
      </c>
      <c r="AG18" s="5">
        <v>0</v>
      </c>
      <c r="AH18" s="23">
        <v>103.30999755859375</v>
      </c>
      <c r="AI18" s="5">
        <f t="shared" si="0"/>
        <v>4</v>
      </c>
      <c r="AJ18" s="23">
        <f t="shared" si="1"/>
        <v>107.30999755859375</v>
      </c>
      <c r="AK18" s="23">
        <f t="shared" si="2"/>
        <v>11.967864836163841</v>
      </c>
    </row>
    <row r="19" spans="1:37" ht="45" x14ac:dyDescent="0.25">
      <c r="A19" s="5">
        <v>9</v>
      </c>
      <c r="B19" s="16" t="s">
        <v>509</v>
      </c>
      <c r="C19" s="16">
        <v>1983</v>
      </c>
      <c r="D19" s="16">
        <v>1983</v>
      </c>
      <c r="E19" s="16">
        <v>1983</v>
      </c>
      <c r="F19" s="16" t="s">
        <v>11</v>
      </c>
      <c r="G19" s="16" t="s">
        <v>49</v>
      </c>
      <c r="H19" s="16" t="s">
        <v>510</v>
      </c>
      <c r="I19" s="16" t="s">
        <v>341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2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23">
        <v>105.58000183105469</v>
      </c>
      <c r="AI19" s="5">
        <f t="shared" si="0"/>
        <v>2</v>
      </c>
      <c r="AJ19" s="23">
        <f t="shared" si="1"/>
        <v>107.58000183105469</v>
      </c>
      <c r="AK19" s="23">
        <f t="shared" si="2"/>
        <v>12.249588837392951</v>
      </c>
    </row>
    <row r="20" spans="1:37" ht="75" x14ac:dyDescent="0.25">
      <c r="A20" s="5">
        <v>10</v>
      </c>
      <c r="B20" s="16" t="s">
        <v>245</v>
      </c>
      <c r="C20" s="16">
        <v>1999</v>
      </c>
      <c r="D20" s="16">
        <v>1999</v>
      </c>
      <c r="E20" s="16">
        <v>1999</v>
      </c>
      <c r="F20" s="16" t="s">
        <v>18</v>
      </c>
      <c r="G20" s="16" t="s">
        <v>33</v>
      </c>
      <c r="H20" s="16" t="s">
        <v>246</v>
      </c>
      <c r="I20" s="16" t="s">
        <v>46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2</v>
      </c>
      <c r="W20" s="5">
        <v>2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23">
        <v>103.58999633789063</v>
      </c>
      <c r="AI20" s="5">
        <f t="shared" si="0"/>
        <v>6</v>
      </c>
      <c r="AJ20" s="23">
        <f t="shared" si="1"/>
        <v>109.58999633789063</v>
      </c>
      <c r="AK20" s="23">
        <f t="shared" si="2"/>
        <v>14.346828594946324</v>
      </c>
    </row>
    <row r="21" spans="1:37" ht="30" x14ac:dyDescent="0.25">
      <c r="A21" s="5">
        <v>11</v>
      </c>
      <c r="B21" s="16" t="s">
        <v>470</v>
      </c>
      <c r="C21" s="16">
        <v>1985</v>
      </c>
      <c r="D21" s="16">
        <v>1985</v>
      </c>
      <c r="E21" s="16">
        <v>1985</v>
      </c>
      <c r="F21" s="16" t="s">
        <v>18</v>
      </c>
      <c r="G21" s="16" t="s">
        <v>49</v>
      </c>
      <c r="H21" s="16" t="s">
        <v>471</v>
      </c>
      <c r="I21" s="16" t="s">
        <v>73</v>
      </c>
      <c r="J21" s="5">
        <v>0</v>
      </c>
      <c r="K21" s="5">
        <v>2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2</v>
      </c>
      <c r="AD21" s="5">
        <v>0</v>
      </c>
      <c r="AE21" s="5">
        <v>0</v>
      </c>
      <c r="AF21" s="5">
        <v>2</v>
      </c>
      <c r="AG21" s="5">
        <v>0</v>
      </c>
      <c r="AH21" s="23">
        <v>105.40000152587891</v>
      </c>
      <c r="AI21" s="5">
        <f t="shared" si="0"/>
        <v>6</v>
      </c>
      <c r="AJ21" s="23">
        <f t="shared" si="1"/>
        <v>111.40000152587891</v>
      </c>
      <c r="AK21" s="23">
        <f t="shared" si="2"/>
        <v>16.235398354075883</v>
      </c>
    </row>
    <row r="22" spans="1:37" ht="75" x14ac:dyDescent="0.25">
      <c r="A22" s="5">
        <v>12</v>
      </c>
      <c r="B22" s="16" t="s">
        <v>417</v>
      </c>
      <c r="C22" s="16">
        <v>1998</v>
      </c>
      <c r="D22" s="16">
        <v>1998</v>
      </c>
      <c r="E22" s="16">
        <v>1998</v>
      </c>
      <c r="F22" s="16" t="s">
        <v>18</v>
      </c>
      <c r="G22" s="16" t="s">
        <v>92</v>
      </c>
      <c r="H22" s="16" t="s">
        <v>111</v>
      </c>
      <c r="I22" s="16" t="s">
        <v>112</v>
      </c>
      <c r="J22" s="5">
        <v>0</v>
      </c>
      <c r="K22" s="5">
        <v>0</v>
      </c>
      <c r="L22" s="5">
        <v>2</v>
      </c>
      <c r="M22" s="5">
        <v>0</v>
      </c>
      <c r="N22" s="5">
        <v>0</v>
      </c>
      <c r="O22" s="5">
        <v>2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2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23">
        <v>106.22000122070313</v>
      </c>
      <c r="AI22" s="5">
        <f t="shared" si="0"/>
        <v>6</v>
      </c>
      <c r="AJ22" s="23">
        <f t="shared" si="1"/>
        <v>112.22000122070313</v>
      </c>
      <c r="AK22" s="23">
        <f t="shared" si="2"/>
        <v>17.090990722770528</v>
      </c>
    </row>
    <row r="23" spans="1:37" ht="60" x14ac:dyDescent="0.25">
      <c r="A23" s="5">
        <v>13</v>
      </c>
      <c r="B23" s="16" t="s">
        <v>201</v>
      </c>
      <c r="C23" s="16">
        <v>1994</v>
      </c>
      <c r="D23" s="16">
        <v>1994</v>
      </c>
      <c r="E23" s="16">
        <v>1994</v>
      </c>
      <c r="F23" s="16" t="s">
        <v>11</v>
      </c>
      <c r="G23" s="16" t="s">
        <v>102</v>
      </c>
      <c r="H23" s="16" t="s">
        <v>103</v>
      </c>
      <c r="I23" s="16" t="s">
        <v>142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2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2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23">
        <v>109.66999816894531</v>
      </c>
      <c r="AI23" s="5">
        <f t="shared" si="0"/>
        <v>4</v>
      </c>
      <c r="AJ23" s="23">
        <f t="shared" si="1"/>
        <v>113.66999816894531</v>
      </c>
      <c r="AK23" s="23">
        <f t="shared" si="2"/>
        <v>18.603925826743321</v>
      </c>
    </row>
    <row r="24" spans="1:37" ht="75" x14ac:dyDescent="0.25">
      <c r="A24" s="5">
        <v>14</v>
      </c>
      <c r="B24" s="16" t="s">
        <v>110</v>
      </c>
      <c r="C24" s="16">
        <v>1998</v>
      </c>
      <c r="D24" s="16">
        <v>1998</v>
      </c>
      <c r="E24" s="16">
        <v>1998</v>
      </c>
      <c r="F24" s="16" t="s">
        <v>18</v>
      </c>
      <c r="G24" s="16" t="s">
        <v>92</v>
      </c>
      <c r="H24" s="16" t="s">
        <v>111</v>
      </c>
      <c r="I24" s="16" t="s">
        <v>112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2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23">
        <v>112.08999633789063</v>
      </c>
      <c r="AI24" s="5">
        <f t="shared" si="0"/>
        <v>2</v>
      </c>
      <c r="AJ24" s="23">
        <f t="shared" si="1"/>
        <v>114.08999633789063</v>
      </c>
      <c r="AK24" s="23">
        <f t="shared" si="2"/>
        <v>19.042154316928755</v>
      </c>
    </row>
    <row r="25" spans="1:37" ht="75" x14ac:dyDescent="0.25">
      <c r="A25" s="5">
        <v>15</v>
      </c>
      <c r="B25" s="16" t="s">
        <v>177</v>
      </c>
      <c r="C25" s="16">
        <v>1998</v>
      </c>
      <c r="D25" s="16">
        <v>1998</v>
      </c>
      <c r="E25" s="16">
        <v>1998</v>
      </c>
      <c r="F25" s="16" t="s">
        <v>18</v>
      </c>
      <c r="G25" s="16" t="s">
        <v>33</v>
      </c>
      <c r="H25" s="16" t="s">
        <v>178</v>
      </c>
      <c r="I25" s="16" t="s">
        <v>179</v>
      </c>
      <c r="J25" s="5">
        <v>0</v>
      </c>
      <c r="K25" s="5">
        <v>2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2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2</v>
      </c>
      <c r="AG25" s="5">
        <v>0</v>
      </c>
      <c r="AH25" s="23">
        <v>110.36000061035156</v>
      </c>
      <c r="AI25" s="5">
        <f t="shared" si="0"/>
        <v>6</v>
      </c>
      <c r="AJ25" s="23">
        <f t="shared" si="1"/>
        <v>116.36000061035156</v>
      </c>
      <c r="AK25" s="23">
        <f t="shared" si="2"/>
        <v>21.410689750150055</v>
      </c>
    </row>
    <row r="26" spans="1:37" ht="30" x14ac:dyDescent="0.25">
      <c r="A26" s="5">
        <v>16</v>
      </c>
      <c r="B26" s="16" t="s">
        <v>208</v>
      </c>
      <c r="C26" s="16">
        <v>1976</v>
      </c>
      <c r="D26" s="16">
        <v>1976</v>
      </c>
      <c r="E26" s="16">
        <v>1976</v>
      </c>
      <c r="F26" s="16" t="s">
        <v>11</v>
      </c>
      <c r="G26" s="16" t="s">
        <v>102</v>
      </c>
      <c r="H26" s="16" t="s">
        <v>209</v>
      </c>
      <c r="I26" s="16" t="s">
        <v>210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2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2</v>
      </c>
      <c r="AG26" s="5">
        <v>0</v>
      </c>
      <c r="AH26" s="23">
        <v>112.41999816894531</v>
      </c>
      <c r="AI26" s="5">
        <f t="shared" si="0"/>
        <v>4</v>
      </c>
      <c r="AJ26" s="23">
        <f t="shared" si="1"/>
        <v>116.41999816894531</v>
      </c>
      <c r="AK26" s="23">
        <f t="shared" si="2"/>
        <v>21.473291545732586</v>
      </c>
    </row>
    <row r="27" spans="1:37" ht="30" x14ac:dyDescent="0.25">
      <c r="A27" s="5">
        <v>17</v>
      </c>
      <c r="B27" s="16" t="s">
        <v>23</v>
      </c>
      <c r="C27" s="16">
        <v>1989</v>
      </c>
      <c r="D27" s="16">
        <v>1989</v>
      </c>
      <c r="E27" s="16">
        <v>1989</v>
      </c>
      <c r="F27" s="16" t="s">
        <v>11</v>
      </c>
      <c r="G27" s="16" t="s">
        <v>12</v>
      </c>
      <c r="H27" s="16" t="s">
        <v>24</v>
      </c>
      <c r="I27" s="16" t="s">
        <v>25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2</v>
      </c>
      <c r="P27" s="5">
        <v>0</v>
      </c>
      <c r="Q27" s="5">
        <v>2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23">
        <v>113.65000152587891</v>
      </c>
      <c r="AI27" s="5">
        <f t="shared" si="0"/>
        <v>4</v>
      </c>
      <c r="AJ27" s="23">
        <f t="shared" si="1"/>
        <v>117.65000152587891</v>
      </c>
      <c r="AK27" s="23">
        <f t="shared" si="2"/>
        <v>22.756684079051485</v>
      </c>
    </row>
    <row r="28" spans="1:37" x14ac:dyDescent="0.25">
      <c r="A28" s="5">
        <v>18</v>
      </c>
      <c r="B28" s="16" t="s">
        <v>61</v>
      </c>
      <c r="C28" s="16">
        <v>1986</v>
      </c>
      <c r="D28" s="16">
        <v>1986</v>
      </c>
      <c r="E28" s="16">
        <v>1986</v>
      </c>
      <c r="F28" s="16">
        <v>1</v>
      </c>
      <c r="G28" s="16" t="s">
        <v>49</v>
      </c>
      <c r="H28" s="16" t="s">
        <v>62</v>
      </c>
      <c r="I28" s="16" t="s">
        <v>63</v>
      </c>
      <c r="J28" s="5">
        <v>0</v>
      </c>
      <c r="K28" s="5">
        <v>0</v>
      </c>
      <c r="L28" s="5">
        <v>2</v>
      </c>
      <c r="M28" s="5">
        <v>0</v>
      </c>
      <c r="N28" s="5">
        <v>0</v>
      </c>
      <c r="O28" s="5">
        <v>2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2</v>
      </c>
      <c r="AG28" s="5">
        <v>0</v>
      </c>
      <c r="AH28" s="23">
        <v>111.76999664306641</v>
      </c>
      <c r="AI28" s="5">
        <f t="shared" si="0"/>
        <v>6</v>
      </c>
      <c r="AJ28" s="23">
        <f t="shared" si="1"/>
        <v>117.76999664306641</v>
      </c>
      <c r="AK28" s="23">
        <f t="shared" si="2"/>
        <v>22.881887670216543</v>
      </c>
    </row>
    <row r="29" spans="1:37" ht="45" x14ac:dyDescent="0.25">
      <c r="A29" s="5">
        <v>19</v>
      </c>
      <c r="B29" s="16" t="s">
        <v>486</v>
      </c>
      <c r="C29" s="16">
        <v>1999</v>
      </c>
      <c r="D29" s="16">
        <v>1999</v>
      </c>
      <c r="E29" s="16">
        <v>1999</v>
      </c>
      <c r="F29" s="16" t="s">
        <v>18</v>
      </c>
      <c r="G29" s="16" t="s">
        <v>120</v>
      </c>
      <c r="H29" s="16" t="s">
        <v>487</v>
      </c>
      <c r="I29" s="16" t="s">
        <v>122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23">
        <v>117.81999969482422</v>
      </c>
      <c r="AI29" s="5">
        <f t="shared" si="0"/>
        <v>0</v>
      </c>
      <c r="AJ29" s="23">
        <f t="shared" si="1"/>
        <v>117.81999969482422</v>
      </c>
      <c r="AK29" s="23">
        <f t="shared" si="2"/>
        <v>22.934061140237894</v>
      </c>
    </row>
    <row r="30" spans="1:37" ht="45" x14ac:dyDescent="0.25">
      <c r="A30" s="5">
        <v>20</v>
      </c>
      <c r="B30" s="16" t="s">
        <v>124</v>
      </c>
      <c r="C30" s="16">
        <v>1998</v>
      </c>
      <c r="D30" s="16">
        <v>1998</v>
      </c>
      <c r="E30" s="16">
        <v>1998</v>
      </c>
      <c r="F30" s="16" t="s">
        <v>18</v>
      </c>
      <c r="G30" s="16" t="s">
        <v>120</v>
      </c>
      <c r="H30" s="16" t="s">
        <v>125</v>
      </c>
      <c r="I30" s="16" t="s">
        <v>122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2</v>
      </c>
      <c r="P30" s="5">
        <v>0</v>
      </c>
      <c r="Q30" s="5">
        <v>2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2</v>
      </c>
      <c r="AG30" s="5">
        <v>0</v>
      </c>
      <c r="AH30" s="23">
        <v>112.02999877929688</v>
      </c>
      <c r="AI30" s="5">
        <f t="shared" si="0"/>
        <v>6</v>
      </c>
      <c r="AJ30" s="23">
        <f t="shared" si="1"/>
        <v>118.02999877929688</v>
      </c>
      <c r="AK30" s="23">
        <f t="shared" si="2"/>
        <v>23.153175385330609</v>
      </c>
    </row>
    <row r="31" spans="1:37" ht="45" x14ac:dyDescent="0.25">
      <c r="A31" s="5">
        <v>21</v>
      </c>
      <c r="B31" s="16" t="s">
        <v>406</v>
      </c>
      <c r="C31" s="16">
        <v>2000</v>
      </c>
      <c r="D31" s="16">
        <v>2000</v>
      </c>
      <c r="E31" s="16">
        <v>2000</v>
      </c>
      <c r="F31" s="16">
        <v>1</v>
      </c>
      <c r="G31" s="16" t="s">
        <v>49</v>
      </c>
      <c r="H31" s="16" t="s">
        <v>79</v>
      </c>
      <c r="I31" s="16" t="s">
        <v>382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23">
        <v>119.06999969482422</v>
      </c>
      <c r="AI31" s="5">
        <f t="shared" si="0"/>
        <v>0</v>
      </c>
      <c r="AJ31" s="23">
        <f t="shared" si="1"/>
        <v>119.06999969482422</v>
      </c>
      <c r="AK31" s="23">
        <f t="shared" si="2"/>
        <v>24.238318285233014</v>
      </c>
    </row>
    <row r="32" spans="1:37" ht="45" x14ac:dyDescent="0.25">
      <c r="A32" s="5">
        <v>22</v>
      </c>
      <c r="B32" s="16" t="s">
        <v>75</v>
      </c>
      <c r="C32" s="16">
        <v>2001</v>
      </c>
      <c r="D32" s="16">
        <v>2001</v>
      </c>
      <c r="E32" s="16">
        <v>2001</v>
      </c>
      <c r="F32" s="16">
        <v>1</v>
      </c>
      <c r="G32" s="16" t="s">
        <v>28</v>
      </c>
      <c r="H32" s="16" t="s">
        <v>58</v>
      </c>
      <c r="I32" s="16" t="s">
        <v>76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2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2</v>
      </c>
      <c r="AG32" s="5">
        <v>0</v>
      </c>
      <c r="AH32" s="23">
        <v>116.23999786376953</v>
      </c>
      <c r="AI32" s="5">
        <f t="shared" si="0"/>
        <v>4</v>
      </c>
      <c r="AJ32" s="23">
        <f t="shared" si="1"/>
        <v>120.23999786376953</v>
      </c>
      <c r="AK32" s="23">
        <f t="shared" si="2"/>
        <v>25.459101062415517</v>
      </c>
    </row>
    <row r="33" spans="1:37" x14ac:dyDescent="0.25">
      <c r="A33" s="5">
        <v>23</v>
      </c>
      <c r="B33" s="16" t="s">
        <v>228</v>
      </c>
      <c r="C33" s="16">
        <v>1991</v>
      </c>
      <c r="D33" s="16">
        <v>1991</v>
      </c>
      <c r="E33" s="16">
        <v>1991</v>
      </c>
      <c r="F33" s="16" t="s">
        <v>11</v>
      </c>
      <c r="G33" s="16" t="s">
        <v>33</v>
      </c>
      <c r="H33" s="16" t="s">
        <v>24</v>
      </c>
      <c r="I33" s="16" t="s">
        <v>25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2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2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2</v>
      </c>
      <c r="AG33" s="5">
        <v>0</v>
      </c>
      <c r="AH33" s="23">
        <v>114.51000213623047</v>
      </c>
      <c r="AI33" s="5">
        <f t="shared" si="0"/>
        <v>6</v>
      </c>
      <c r="AJ33" s="23">
        <f t="shared" si="1"/>
        <v>120.51000213623047</v>
      </c>
      <c r="AK33" s="23">
        <f t="shared" si="2"/>
        <v>25.740825063644628</v>
      </c>
    </row>
    <row r="34" spans="1:37" ht="75" x14ac:dyDescent="0.25">
      <c r="A34" s="5">
        <v>24</v>
      </c>
      <c r="B34" s="16" t="s">
        <v>193</v>
      </c>
      <c r="C34" s="16">
        <v>1996</v>
      </c>
      <c r="D34" s="16">
        <v>1996</v>
      </c>
      <c r="E34" s="16">
        <v>1996</v>
      </c>
      <c r="F34" s="16" t="s">
        <v>11</v>
      </c>
      <c r="G34" s="16" t="s">
        <v>19</v>
      </c>
      <c r="H34" s="16" t="s">
        <v>194</v>
      </c>
      <c r="I34" s="16" t="s">
        <v>21</v>
      </c>
      <c r="J34" s="5">
        <v>0</v>
      </c>
      <c r="K34" s="5">
        <v>2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2</v>
      </c>
      <c r="AG34" s="5">
        <v>2</v>
      </c>
      <c r="AH34" s="23">
        <v>118.11000061035156</v>
      </c>
      <c r="AI34" s="5">
        <f t="shared" si="0"/>
        <v>6</v>
      </c>
      <c r="AJ34" s="23">
        <f t="shared" si="1"/>
        <v>124.11000061035156</v>
      </c>
      <c r="AK34" s="23">
        <f t="shared" si="2"/>
        <v>29.497084049119803</v>
      </c>
    </row>
    <row r="35" spans="1:37" ht="60" x14ac:dyDescent="0.25">
      <c r="A35" s="5">
        <v>25</v>
      </c>
      <c r="B35" s="16" t="s">
        <v>499</v>
      </c>
      <c r="C35" s="16">
        <v>1973</v>
      </c>
      <c r="D35" s="16">
        <v>1973</v>
      </c>
      <c r="E35" s="16">
        <v>1973</v>
      </c>
      <c r="F35" s="16" t="s">
        <v>11</v>
      </c>
      <c r="G35" s="16" t="s">
        <v>33</v>
      </c>
      <c r="H35" s="16" t="s">
        <v>500</v>
      </c>
      <c r="I35" s="16" t="s">
        <v>73</v>
      </c>
      <c r="J35" s="5">
        <v>0</v>
      </c>
      <c r="K35" s="5">
        <v>0</v>
      </c>
      <c r="L35" s="5">
        <v>0</v>
      </c>
      <c r="M35" s="5">
        <v>0</v>
      </c>
      <c r="N35" s="5">
        <v>2</v>
      </c>
      <c r="O35" s="5">
        <v>2</v>
      </c>
      <c r="P35" s="5">
        <v>0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2</v>
      </c>
      <c r="AE35" s="5">
        <v>0</v>
      </c>
      <c r="AF35" s="5">
        <v>0</v>
      </c>
      <c r="AG35" s="5">
        <v>0</v>
      </c>
      <c r="AH35" s="23">
        <v>117.73000335693359</v>
      </c>
      <c r="AI35" s="5">
        <f t="shared" si="0"/>
        <v>8</v>
      </c>
      <c r="AJ35" s="23">
        <f t="shared" si="1"/>
        <v>125.73000335693359</v>
      </c>
      <c r="AK35" s="23">
        <f t="shared" si="2"/>
        <v>31.187404174832867</v>
      </c>
    </row>
    <row r="36" spans="1:37" ht="30" x14ac:dyDescent="0.25">
      <c r="A36" s="5">
        <v>26</v>
      </c>
      <c r="B36" s="16" t="s">
        <v>367</v>
      </c>
      <c r="C36" s="16">
        <v>1978</v>
      </c>
      <c r="D36" s="16">
        <v>1978</v>
      </c>
      <c r="E36" s="16">
        <v>1978</v>
      </c>
      <c r="F36" s="16">
        <v>1</v>
      </c>
      <c r="G36" s="16" t="s">
        <v>97</v>
      </c>
      <c r="H36" s="16" t="s">
        <v>368</v>
      </c>
      <c r="I36" s="16" t="s">
        <v>369</v>
      </c>
      <c r="J36" s="5">
        <v>0</v>
      </c>
      <c r="K36" s="5">
        <v>2</v>
      </c>
      <c r="L36" s="5">
        <v>0</v>
      </c>
      <c r="M36" s="5">
        <v>0</v>
      </c>
      <c r="N36" s="5">
        <v>2</v>
      </c>
      <c r="O36" s="5">
        <v>0</v>
      </c>
      <c r="P36" s="5">
        <v>0</v>
      </c>
      <c r="Q36" s="5">
        <v>0</v>
      </c>
      <c r="R36" s="5">
        <v>2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2</v>
      </c>
      <c r="AF36" s="5">
        <v>0</v>
      </c>
      <c r="AG36" s="5">
        <v>0</v>
      </c>
      <c r="AH36" s="23">
        <v>125.75</v>
      </c>
      <c r="AI36" s="5">
        <f t="shared" si="0"/>
        <v>8</v>
      </c>
      <c r="AJ36" s="23">
        <f t="shared" si="1"/>
        <v>133.75</v>
      </c>
      <c r="AK36" s="23">
        <f t="shared" si="2"/>
        <v>39.555514514477856</v>
      </c>
    </row>
    <row r="37" spans="1:37" ht="75" x14ac:dyDescent="0.25">
      <c r="A37" s="5">
        <v>27</v>
      </c>
      <c r="B37" s="16" t="s">
        <v>265</v>
      </c>
      <c r="C37" s="16">
        <v>1998</v>
      </c>
      <c r="D37" s="16">
        <v>1998</v>
      </c>
      <c r="E37" s="16">
        <v>1998</v>
      </c>
      <c r="F37" s="16" t="s">
        <v>18</v>
      </c>
      <c r="G37" s="16" t="s">
        <v>150</v>
      </c>
      <c r="H37" s="16" t="s">
        <v>266</v>
      </c>
      <c r="I37" s="16" t="s">
        <v>152</v>
      </c>
      <c r="J37" s="5">
        <v>0</v>
      </c>
      <c r="K37" s="5">
        <v>0</v>
      </c>
      <c r="L37" s="5">
        <v>2</v>
      </c>
      <c r="M37" s="5">
        <v>0</v>
      </c>
      <c r="N37" s="5">
        <v>0</v>
      </c>
      <c r="O37" s="5">
        <v>2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2</v>
      </c>
      <c r="X37" s="5">
        <v>0</v>
      </c>
      <c r="Y37" s="5">
        <v>0</v>
      </c>
      <c r="Z37" s="5">
        <v>0</v>
      </c>
      <c r="AA37" s="5">
        <v>2</v>
      </c>
      <c r="AB37" s="5">
        <v>0</v>
      </c>
      <c r="AC37" s="5">
        <v>2</v>
      </c>
      <c r="AD37" s="5">
        <v>0</v>
      </c>
      <c r="AE37" s="5">
        <v>0</v>
      </c>
      <c r="AF37" s="5">
        <v>2</v>
      </c>
      <c r="AG37" s="5">
        <v>2</v>
      </c>
      <c r="AH37" s="23">
        <v>129.57000732421875</v>
      </c>
      <c r="AI37" s="5">
        <f t="shared" si="0"/>
        <v>14</v>
      </c>
      <c r="AJ37" s="23">
        <f t="shared" si="1"/>
        <v>143.57000732421875</v>
      </c>
      <c r="AK37" s="23">
        <f t="shared" si="2"/>
        <v>49.801766287691237</v>
      </c>
    </row>
    <row r="38" spans="1:37" ht="60" x14ac:dyDescent="0.25">
      <c r="A38" s="5">
        <v>28</v>
      </c>
      <c r="B38" s="16" t="s">
        <v>419</v>
      </c>
      <c r="C38" s="16">
        <v>2001</v>
      </c>
      <c r="D38" s="16">
        <v>2001</v>
      </c>
      <c r="E38" s="16">
        <v>2001</v>
      </c>
      <c r="F38" s="16">
        <v>1</v>
      </c>
      <c r="G38" s="16" t="s">
        <v>53</v>
      </c>
      <c r="H38" s="16" t="s">
        <v>205</v>
      </c>
      <c r="I38" s="16" t="s">
        <v>226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2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2</v>
      </c>
      <c r="AD38" s="5">
        <v>0</v>
      </c>
      <c r="AE38" s="5">
        <v>0</v>
      </c>
      <c r="AF38" s="5">
        <v>2</v>
      </c>
      <c r="AG38" s="5">
        <v>2</v>
      </c>
      <c r="AH38" s="23">
        <v>137.63999938964844</v>
      </c>
      <c r="AI38" s="5">
        <f t="shared" si="0"/>
        <v>8</v>
      </c>
      <c r="AJ38" s="23">
        <f t="shared" si="1"/>
        <v>145.63999938964844</v>
      </c>
      <c r="AK38" s="23">
        <f t="shared" si="2"/>
        <v>51.961607840827128</v>
      </c>
    </row>
    <row r="39" spans="1:37" ht="75" x14ac:dyDescent="0.25">
      <c r="A39" s="5">
        <v>29</v>
      </c>
      <c r="B39" s="16" t="s">
        <v>290</v>
      </c>
      <c r="C39" s="16">
        <v>2001</v>
      </c>
      <c r="D39" s="16">
        <v>2001</v>
      </c>
      <c r="E39" s="16">
        <v>2001</v>
      </c>
      <c r="F39" s="16">
        <v>1</v>
      </c>
      <c r="G39" s="16" t="s">
        <v>102</v>
      </c>
      <c r="H39" s="16" t="s">
        <v>261</v>
      </c>
      <c r="I39" s="16" t="s">
        <v>142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2</v>
      </c>
      <c r="AD39" s="5">
        <v>0</v>
      </c>
      <c r="AE39" s="5">
        <v>0</v>
      </c>
      <c r="AF39" s="5">
        <v>0</v>
      </c>
      <c r="AG39" s="5">
        <v>0</v>
      </c>
      <c r="AH39" s="23">
        <v>145.6199951171875</v>
      </c>
      <c r="AI39" s="5">
        <f t="shared" si="0"/>
        <v>2</v>
      </c>
      <c r="AJ39" s="23">
        <f t="shared" si="1"/>
        <v>147.6199951171875</v>
      </c>
      <c r="AK39" s="23">
        <f t="shared" si="2"/>
        <v>54.027546700589234</v>
      </c>
    </row>
    <row r="40" spans="1:37" ht="45" x14ac:dyDescent="0.25">
      <c r="A40" s="5">
        <v>30</v>
      </c>
      <c r="B40" s="16" t="s">
        <v>96</v>
      </c>
      <c r="C40" s="16">
        <v>1995</v>
      </c>
      <c r="D40" s="16">
        <v>1995</v>
      </c>
      <c r="E40" s="16">
        <v>1995</v>
      </c>
      <c r="F40" s="16" t="s">
        <v>18</v>
      </c>
      <c r="G40" s="16" t="s">
        <v>97</v>
      </c>
      <c r="H40" s="16" t="s">
        <v>98</v>
      </c>
      <c r="I40" s="16" t="s">
        <v>99</v>
      </c>
      <c r="J40" s="5">
        <v>0</v>
      </c>
      <c r="K40" s="5">
        <v>0</v>
      </c>
      <c r="L40" s="5">
        <v>2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2</v>
      </c>
      <c r="AH40" s="23">
        <v>143.88999938964844</v>
      </c>
      <c r="AI40" s="5">
        <f t="shared" si="0"/>
        <v>4</v>
      </c>
      <c r="AJ40" s="23">
        <f t="shared" si="1"/>
        <v>147.88999938964844</v>
      </c>
      <c r="AK40" s="23">
        <f t="shared" si="2"/>
        <v>54.309270701818349</v>
      </c>
    </row>
    <row r="41" spans="1:37" ht="75" x14ac:dyDescent="0.25">
      <c r="A41" s="5">
        <v>31</v>
      </c>
      <c r="B41" s="16" t="s">
        <v>260</v>
      </c>
      <c r="C41" s="16">
        <v>2000</v>
      </c>
      <c r="D41" s="16">
        <v>2000</v>
      </c>
      <c r="E41" s="16">
        <v>2000</v>
      </c>
      <c r="F41" s="16" t="s">
        <v>18</v>
      </c>
      <c r="G41" s="16" t="s">
        <v>102</v>
      </c>
      <c r="H41" s="16" t="s">
        <v>261</v>
      </c>
      <c r="I41" s="16" t="s">
        <v>142</v>
      </c>
      <c r="J41" s="5">
        <v>0</v>
      </c>
      <c r="K41" s="5">
        <v>2</v>
      </c>
      <c r="L41" s="5">
        <v>50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23">
        <v>100.11000061035156</v>
      </c>
      <c r="AI41" s="5">
        <f t="shared" si="0"/>
        <v>52</v>
      </c>
      <c r="AJ41" s="23">
        <f t="shared" si="1"/>
        <v>152.11000061035156</v>
      </c>
      <c r="AK41" s="23">
        <f t="shared" si="2"/>
        <v>58.712444097010497</v>
      </c>
    </row>
    <row r="42" spans="1:37" x14ac:dyDescent="0.25">
      <c r="A42" s="5">
        <v>32</v>
      </c>
      <c r="B42" s="16" t="s">
        <v>279</v>
      </c>
      <c r="C42" s="16">
        <v>1997</v>
      </c>
      <c r="D42" s="16">
        <v>1997</v>
      </c>
      <c r="E42" s="16">
        <v>1997</v>
      </c>
      <c r="F42" s="16" t="s">
        <v>11</v>
      </c>
      <c r="G42" s="16" t="s">
        <v>33</v>
      </c>
      <c r="H42" s="16" t="s">
        <v>280</v>
      </c>
      <c r="I42" s="16" t="s">
        <v>172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2</v>
      </c>
      <c r="P42" s="5">
        <v>0</v>
      </c>
      <c r="Q42" s="5">
        <v>0</v>
      </c>
      <c r="R42" s="5">
        <v>50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23">
        <v>100.69999694824219</v>
      </c>
      <c r="AI42" s="5">
        <f t="shared" si="0"/>
        <v>52</v>
      </c>
      <c r="AJ42" s="23">
        <f t="shared" si="1"/>
        <v>152.69999694824219</v>
      </c>
      <c r="AK42" s="23">
        <f t="shared" si="2"/>
        <v>59.328049648382333</v>
      </c>
    </row>
    <row r="43" spans="1:37" ht="45" x14ac:dyDescent="0.25">
      <c r="A43" s="5">
        <v>33</v>
      </c>
      <c r="B43" s="16" t="s">
        <v>119</v>
      </c>
      <c r="C43" s="16">
        <v>1998</v>
      </c>
      <c r="D43" s="16">
        <v>1998</v>
      </c>
      <c r="E43" s="16">
        <v>1998</v>
      </c>
      <c r="F43" s="16" t="s">
        <v>18</v>
      </c>
      <c r="G43" s="16" t="s">
        <v>120</v>
      </c>
      <c r="H43" s="16" t="s">
        <v>121</v>
      </c>
      <c r="I43" s="16" t="s">
        <v>122</v>
      </c>
      <c r="J43" s="5">
        <v>0</v>
      </c>
      <c r="K43" s="5">
        <v>0</v>
      </c>
      <c r="L43" s="5">
        <v>0</v>
      </c>
      <c r="M43" s="5">
        <v>0</v>
      </c>
      <c r="N43" s="5">
        <v>2</v>
      </c>
      <c r="O43" s="5">
        <v>50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23">
        <v>115.63999938964844</v>
      </c>
      <c r="AI43" s="5">
        <f t="shared" si="0"/>
        <v>52</v>
      </c>
      <c r="AJ43" s="23">
        <f t="shared" si="1"/>
        <v>167.63999938964844</v>
      </c>
      <c r="AK43" s="23">
        <f t="shared" si="2"/>
        <v>74.916533592741246</v>
      </c>
    </row>
    <row r="44" spans="1:37" ht="30" x14ac:dyDescent="0.25">
      <c r="A44" s="5">
        <v>34</v>
      </c>
      <c r="B44" s="16" t="s">
        <v>161</v>
      </c>
      <c r="C44" s="16">
        <v>1994</v>
      </c>
      <c r="D44" s="16">
        <v>1994</v>
      </c>
      <c r="E44" s="16">
        <v>1994</v>
      </c>
      <c r="F44" s="16" t="s">
        <v>18</v>
      </c>
      <c r="G44" s="16" t="s">
        <v>162</v>
      </c>
      <c r="H44" s="16" t="s">
        <v>163</v>
      </c>
      <c r="I44" s="16" t="s">
        <v>164</v>
      </c>
      <c r="J44" s="5">
        <v>0</v>
      </c>
      <c r="K44" s="5">
        <v>50</v>
      </c>
      <c r="L44" s="5">
        <v>50</v>
      </c>
      <c r="M44" s="5">
        <v>0</v>
      </c>
      <c r="N44" s="5">
        <v>0</v>
      </c>
      <c r="O44" s="5">
        <v>2</v>
      </c>
      <c r="P44" s="5">
        <v>0</v>
      </c>
      <c r="Q44" s="5">
        <v>0</v>
      </c>
      <c r="R44" s="5">
        <v>0</v>
      </c>
      <c r="S44" s="5">
        <v>2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2</v>
      </c>
      <c r="AD44" s="5">
        <v>0</v>
      </c>
      <c r="AE44" s="5">
        <v>2</v>
      </c>
      <c r="AF44" s="5">
        <v>2</v>
      </c>
      <c r="AG44" s="5">
        <v>2</v>
      </c>
      <c r="AH44" s="23">
        <v>104.26000213623047</v>
      </c>
      <c r="AI44" s="5">
        <f t="shared" si="0"/>
        <v>112</v>
      </c>
      <c r="AJ44" s="23">
        <f t="shared" si="1"/>
        <v>216.26000213623047</v>
      </c>
      <c r="AK44" s="23">
        <f t="shared" si="2"/>
        <v>125.64692237027084</v>
      </c>
    </row>
    <row r="45" spans="1:37" ht="30" x14ac:dyDescent="0.25">
      <c r="A45" s="5">
        <v>35</v>
      </c>
      <c r="B45" s="16" t="s">
        <v>423</v>
      </c>
      <c r="C45" s="16">
        <v>1967</v>
      </c>
      <c r="D45" s="16">
        <v>1967</v>
      </c>
      <c r="E45" s="16">
        <v>1967</v>
      </c>
      <c r="F45" s="16" t="s">
        <v>11</v>
      </c>
      <c r="G45" s="16" t="s">
        <v>71</v>
      </c>
      <c r="H45" s="16" t="s">
        <v>72</v>
      </c>
      <c r="I45" s="16" t="s">
        <v>73</v>
      </c>
      <c r="J45" s="5">
        <v>0</v>
      </c>
      <c r="K45" s="5">
        <v>2</v>
      </c>
      <c r="L45" s="5">
        <v>50</v>
      </c>
      <c r="M45" s="5">
        <v>0</v>
      </c>
      <c r="N45" s="5">
        <v>0</v>
      </c>
      <c r="O45" s="5">
        <v>2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50</v>
      </c>
      <c r="AH45" s="23">
        <v>129.10000610351563</v>
      </c>
      <c r="AI45" s="5">
        <f t="shared" si="0"/>
        <v>104</v>
      </c>
      <c r="AJ45" s="23">
        <f t="shared" si="1"/>
        <v>233.10000610351563</v>
      </c>
      <c r="AK45" s="23">
        <f t="shared" si="2"/>
        <v>143.2178787671331</v>
      </c>
    </row>
    <row r="46" spans="1:37" ht="75" x14ac:dyDescent="0.25">
      <c r="A46" s="5">
        <v>36</v>
      </c>
      <c r="B46" s="16" t="s">
        <v>300</v>
      </c>
      <c r="C46" s="16">
        <v>2000</v>
      </c>
      <c r="D46" s="16">
        <v>2000</v>
      </c>
      <c r="E46" s="16">
        <v>2000</v>
      </c>
      <c r="F46" s="16" t="s">
        <v>18</v>
      </c>
      <c r="G46" s="16" t="s">
        <v>33</v>
      </c>
      <c r="H46" s="16" t="s">
        <v>45</v>
      </c>
      <c r="I46" s="16" t="s">
        <v>46</v>
      </c>
      <c r="J46" s="5">
        <v>0</v>
      </c>
      <c r="K46" s="5">
        <v>2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2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2</v>
      </c>
      <c r="AG46" s="5">
        <v>0</v>
      </c>
      <c r="AH46" s="23"/>
      <c r="AI46" s="5">
        <f t="shared" si="0"/>
        <v>6</v>
      </c>
      <c r="AJ46" s="23" t="s">
        <v>894</v>
      </c>
      <c r="AK46" s="23" t="str">
        <f t="shared" si="2"/>
        <v/>
      </c>
    </row>
    <row r="48" spans="1:37" ht="18.75" x14ac:dyDescent="0.25">
      <c r="A48" s="60" t="s">
        <v>856</v>
      </c>
      <c r="B48" s="60"/>
      <c r="C48" s="60"/>
      <c r="D48" s="60"/>
      <c r="E48" s="60"/>
      <c r="F48" s="60"/>
      <c r="G48" s="60"/>
      <c r="H48" s="60"/>
      <c r="I48" s="60"/>
      <c r="J48" s="60"/>
    </row>
    <row r="49" spans="1:37" x14ac:dyDescent="0.25">
      <c r="A49" s="77" t="s">
        <v>846</v>
      </c>
      <c r="B49" s="77" t="s">
        <v>1</v>
      </c>
      <c r="C49" s="77" t="s">
        <v>2</v>
      </c>
      <c r="D49" s="77" t="s">
        <v>541</v>
      </c>
      <c r="E49" s="77" t="s">
        <v>542</v>
      </c>
      <c r="F49" s="77" t="s">
        <v>3</v>
      </c>
      <c r="G49" s="77" t="s">
        <v>4</v>
      </c>
      <c r="H49" s="77" t="s">
        <v>5</v>
      </c>
      <c r="I49" s="77" t="s">
        <v>6</v>
      </c>
      <c r="J49" s="77">
        <v>1</v>
      </c>
      <c r="K49" s="77">
        <v>2</v>
      </c>
      <c r="L49" s="77">
        <v>3</v>
      </c>
      <c r="M49" s="77">
        <v>4</v>
      </c>
      <c r="N49" s="77">
        <v>5</v>
      </c>
      <c r="O49" s="77">
        <v>6</v>
      </c>
      <c r="P49" s="77">
        <v>7</v>
      </c>
      <c r="Q49" s="77">
        <v>8</v>
      </c>
      <c r="R49" s="77">
        <v>9</v>
      </c>
      <c r="S49" s="77">
        <v>10</v>
      </c>
      <c r="T49" s="77">
        <v>11</v>
      </c>
      <c r="U49" s="77">
        <v>12</v>
      </c>
      <c r="V49" s="77">
        <v>13</v>
      </c>
      <c r="W49" s="77">
        <v>14</v>
      </c>
      <c r="X49" s="77">
        <v>15</v>
      </c>
      <c r="Y49" s="77">
        <v>16</v>
      </c>
      <c r="Z49" s="77">
        <v>17</v>
      </c>
      <c r="AA49" s="77">
        <v>18</v>
      </c>
      <c r="AB49" s="77">
        <v>19</v>
      </c>
      <c r="AC49" s="77">
        <v>20</v>
      </c>
      <c r="AD49" s="77">
        <v>21</v>
      </c>
      <c r="AE49" s="77">
        <v>22</v>
      </c>
      <c r="AF49" s="77">
        <v>23</v>
      </c>
      <c r="AG49" s="77">
        <v>24</v>
      </c>
      <c r="AH49" s="77" t="s">
        <v>849</v>
      </c>
      <c r="AI49" s="77" t="s">
        <v>850</v>
      </c>
      <c r="AJ49" s="77" t="s">
        <v>851</v>
      </c>
      <c r="AK49" s="77" t="s">
        <v>854</v>
      </c>
    </row>
    <row r="50" spans="1:37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</row>
    <row r="51" spans="1:37" ht="30" x14ac:dyDescent="0.25">
      <c r="A51" s="20">
        <v>1</v>
      </c>
      <c r="B51" s="21" t="s">
        <v>860</v>
      </c>
      <c r="C51" s="21" t="s">
        <v>861</v>
      </c>
      <c r="D51" s="21">
        <v>1990</v>
      </c>
      <c r="E51" s="21">
        <v>1990</v>
      </c>
      <c r="F51" s="21" t="s">
        <v>859</v>
      </c>
      <c r="G51" s="21" t="s">
        <v>49</v>
      </c>
      <c r="H51" s="21" t="s">
        <v>481</v>
      </c>
      <c r="I51" s="21" t="s">
        <v>700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2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2">
        <v>111.41999816894531</v>
      </c>
      <c r="AI51" s="20">
        <f t="shared" ref="AI51:AI62" si="3">SUM(J51:AG51)</f>
        <v>2</v>
      </c>
      <c r="AJ51" s="22">
        <f t="shared" ref="AJ51:AJ61" si="4">AH51+AI51</f>
        <v>113.41999816894531</v>
      </c>
      <c r="AK51" s="22">
        <f t="shared" ref="AK51:AK62" si="5">IF( AND(ISNUMBER(AJ$51),ISNUMBER(AJ51)),(AJ51-AJ$51)/AJ$51*100,"")</f>
        <v>0</v>
      </c>
    </row>
    <row r="52" spans="1:37" ht="60" x14ac:dyDescent="0.25">
      <c r="A52" s="5">
        <v>2</v>
      </c>
      <c r="B52" s="16" t="s">
        <v>857</v>
      </c>
      <c r="C52" s="16" t="s">
        <v>858</v>
      </c>
      <c r="D52" s="16">
        <v>1996</v>
      </c>
      <c r="E52" s="16">
        <v>1996</v>
      </c>
      <c r="F52" s="16" t="s">
        <v>859</v>
      </c>
      <c r="G52" s="16" t="s">
        <v>310</v>
      </c>
      <c r="H52" s="16" t="s">
        <v>311</v>
      </c>
      <c r="I52" s="16" t="s">
        <v>312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23">
        <v>118.62999725341797</v>
      </c>
      <c r="AI52" s="5">
        <f t="shared" si="3"/>
        <v>0</v>
      </c>
      <c r="AJ52" s="23">
        <f t="shared" si="4"/>
        <v>118.62999725341797</v>
      </c>
      <c r="AK52" s="23">
        <f t="shared" si="5"/>
        <v>4.5935453787541745</v>
      </c>
    </row>
    <row r="53" spans="1:37" ht="75" x14ac:dyDescent="0.25">
      <c r="A53" s="5">
        <v>3</v>
      </c>
      <c r="B53" s="16" t="s">
        <v>864</v>
      </c>
      <c r="C53" s="16" t="s">
        <v>865</v>
      </c>
      <c r="D53" s="16">
        <v>1985</v>
      </c>
      <c r="E53" s="16">
        <v>1985</v>
      </c>
      <c r="F53" s="16" t="s">
        <v>866</v>
      </c>
      <c r="G53" s="16" t="s">
        <v>253</v>
      </c>
      <c r="H53" s="16" t="s">
        <v>254</v>
      </c>
      <c r="I53" s="16" t="s">
        <v>210</v>
      </c>
      <c r="J53" s="5">
        <v>0</v>
      </c>
      <c r="K53" s="5">
        <v>2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2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23">
        <v>114.95999908447266</v>
      </c>
      <c r="AI53" s="5">
        <f t="shared" si="3"/>
        <v>4</v>
      </c>
      <c r="AJ53" s="23">
        <f t="shared" si="4"/>
        <v>118.95999908447266</v>
      </c>
      <c r="AK53" s="23">
        <f t="shared" si="5"/>
        <v>4.8845009742243235</v>
      </c>
    </row>
    <row r="54" spans="1:37" ht="75" x14ac:dyDescent="0.25">
      <c r="A54" s="5">
        <v>4</v>
      </c>
      <c r="B54" s="16" t="s">
        <v>862</v>
      </c>
      <c r="C54" s="16" t="s">
        <v>863</v>
      </c>
      <c r="D54" s="16">
        <v>1995</v>
      </c>
      <c r="E54" s="16">
        <v>1995</v>
      </c>
      <c r="F54" s="16" t="s">
        <v>859</v>
      </c>
      <c r="G54" s="16" t="s">
        <v>87</v>
      </c>
      <c r="H54" s="16" t="s">
        <v>88</v>
      </c>
      <c r="I54" s="16" t="s">
        <v>89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2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23">
        <v>118.93000030517578</v>
      </c>
      <c r="AI54" s="5">
        <f t="shared" si="3"/>
        <v>2</v>
      </c>
      <c r="AJ54" s="23">
        <f t="shared" si="4"/>
        <v>120.93000030517578</v>
      </c>
      <c r="AK54" s="23">
        <f t="shared" si="5"/>
        <v>6.6214091495962721</v>
      </c>
    </row>
    <row r="55" spans="1:37" ht="90" x14ac:dyDescent="0.25">
      <c r="A55" s="5">
        <v>5</v>
      </c>
      <c r="B55" s="16" t="s">
        <v>873</v>
      </c>
      <c r="C55" s="16" t="s">
        <v>874</v>
      </c>
      <c r="D55" s="16">
        <v>1998</v>
      </c>
      <c r="E55" s="16">
        <v>1998</v>
      </c>
      <c r="F55" s="16" t="s">
        <v>875</v>
      </c>
      <c r="G55" s="16" t="s">
        <v>19</v>
      </c>
      <c r="H55" s="16" t="s">
        <v>222</v>
      </c>
      <c r="I55" s="16" t="s">
        <v>223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2</v>
      </c>
      <c r="Y55" s="5">
        <v>0</v>
      </c>
      <c r="Z55" s="5">
        <v>0</v>
      </c>
      <c r="AA55" s="5">
        <v>0</v>
      </c>
      <c r="AB55" s="5">
        <v>2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23">
        <v>119.16999816894531</v>
      </c>
      <c r="AI55" s="5">
        <f t="shared" si="3"/>
        <v>4</v>
      </c>
      <c r="AJ55" s="23">
        <f t="shared" si="4"/>
        <v>123.16999816894531</v>
      </c>
      <c r="AK55" s="23">
        <f t="shared" si="5"/>
        <v>8.5963676224688701</v>
      </c>
    </row>
    <row r="56" spans="1:37" ht="45" x14ac:dyDescent="0.25">
      <c r="A56" s="5">
        <v>6</v>
      </c>
      <c r="B56" s="16" t="s">
        <v>867</v>
      </c>
      <c r="C56" s="16" t="s">
        <v>868</v>
      </c>
      <c r="D56" s="16">
        <v>1991</v>
      </c>
      <c r="E56" s="16">
        <v>1987</v>
      </c>
      <c r="F56" s="16" t="s">
        <v>859</v>
      </c>
      <c r="G56" s="16" t="s">
        <v>49</v>
      </c>
      <c r="H56" s="16" t="s">
        <v>686</v>
      </c>
      <c r="I56" s="16" t="s">
        <v>687</v>
      </c>
      <c r="J56" s="5">
        <v>0</v>
      </c>
      <c r="K56" s="5">
        <v>0</v>
      </c>
      <c r="L56" s="5">
        <v>0</v>
      </c>
      <c r="M56" s="5">
        <v>2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2</v>
      </c>
      <c r="AH56" s="23">
        <v>123.65000152587891</v>
      </c>
      <c r="AI56" s="5">
        <f t="shared" si="3"/>
        <v>4</v>
      </c>
      <c r="AJ56" s="23">
        <f t="shared" si="4"/>
        <v>127.65000152587891</v>
      </c>
      <c r="AK56" s="23">
        <f t="shared" si="5"/>
        <v>12.546291294888951</v>
      </c>
    </row>
    <row r="57" spans="1:37" ht="30" x14ac:dyDescent="0.25">
      <c r="A57" s="5">
        <v>7</v>
      </c>
      <c r="B57" s="16" t="s">
        <v>869</v>
      </c>
      <c r="C57" s="16" t="s">
        <v>870</v>
      </c>
      <c r="D57" s="16">
        <v>1995</v>
      </c>
      <c r="E57" s="16">
        <v>1994</v>
      </c>
      <c r="F57" s="16" t="s">
        <v>859</v>
      </c>
      <c r="G57" s="16" t="s">
        <v>12</v>
      </c>
      <c r="H57" s="16" t="s">
        <v>13</v>
      </c>
      <c r="I57" s="16" t="s">
        <v>14</v>
      </c>
      <c r="J57" s="5">
        <v>0</v>
      </c>
      <c r="K57" s="5">
        <v>0</v>
      </c>
      <c r="L57" s="5">
        <v>2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2</v>
      </c>
      <c r="AA57" s="5">
        <v>0</v>
      </c>
      <c r="AB57" s="5">
        <v>0</v>
      </c>
      <c r="AC57" s="5">
        <v>2</v>
      </c>
      <c r="AD57" s="5">
        <v>0</v>
      </c>
      <c r="AE57" s="5">
        <v>0</v>
      </c>
      <c r="AF57" s="5">
        <v>0</v>
      </c>
      <c r="AG57" s="5">
        <v>0</v>
      </c>
      <c r="AH57" s="23">
        <v>130.75999450683594</v>
      </c>
      <c r="AI57" s="5">
        <f t="shared" si="3"/>
        <v>6</v>
      </c>
      <c r="AJ57" s="23">
        <f t="shared" si="4"/>
        <v>136.75999450683594</v>
      </c>
      <c r="AK57" s="23">
        <f t="shared" si="5"/>
        <v>20.578378341290765</v>
      </c>
    </row>
    <row r="58" spans="1:37" ht="45" x14ac:dyDescent="0.25">
      <c r="A58" s="5">
        <v>8</v>
      </c>
      <c r="B58" s="16" t="s">
        <v>871</v>
      </c>
      <c r="C58" s="16" t="s">
        <v>872</v>
      </c>
      <c r="D58" s="16">
        <v>1989</v>
      </c>
      <c r="E58" s="16">
        <v>1988</v>
      </c>
      <c r="F58" s="16" t="s">
        <v>859</v>
      </c>
      <c r="G58" s="16" t="s">
        <v>635</v>
      </c>
      <c r="H58" s="16" t="s">
        <v>24</v>
      </c>
      <c r="I58" s="16" t="s">
        <v>25</v>
      </c>
      <c r="J58" s="5">
        <v>0</v>
      </c>
      <c r="K58" s="5">
        <v>0</v>
      </c>
      <c r="L58" s="5">
        <v>2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2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2</v>
      </c>
      <c r="AH58" s="23">
        <v>137.00999450683594</v>
      </c>
      <c r="AI58" s="5">
        <f t="shared" si="3"/>
        <v>6</v>
      </c>
      <c r="AJ58" s="23">
        <f t="shared" si="4"/>
        <v>143.00999450683594</v>
      </c>
      <c r="AK58" s="23">
        <f t="shared" si="5"/>
        <v>26.088870406975939</v>
      </c>
    </row>
    <row r="59" spans="1:37" ht="135" x14ac:dyDescent="0.25">
      <c r="A59" s="5">
        <v>9</v>
      </c>
      <c r="B59" s="16" t="s">
        <v>878</v>
      </c>
      <c r="C59" s="16" t="s">
        <v>879</v>
      </c>
      <c r="D59" s="16">
        <v>1998</v>
      </c>
      <c r="E59" s="16">
        <v>1996</v>
      </c>
      <c r="F59" s="16" t="s">
        <v>880</v>
      </c>
      <c r="G59" s="16" t="s">
        <v>120</v>
      </c>
      <c r="H59" s="16" t="s">
        <v>678</v>
      </c>
      <c r="I59" s="16" t="s">
        <v>679</v>
      </c>
      <c r="J59" s="5">
        <v>0</v>
      </c>
      <c r="K59" s="5">
        <v>2</v>
      </c>
      <c r="L59" s="5">
        <v>2</v>
      </c>
      <c r="M59" s="5">
        <v>0</v>
      </c>
      <c r="N59" s="5">
        <v>2</v>
      </c>
      <c r="O59" s="5">
        <v>0</v>
      </c>
      <c r="P59" s="5">
        <v>2</v>
      </c>
      <c r="Q59" s="5">
        <v>0</v>
      </c>
      <c r="R59" s="5">
        <v>0</v>
      </c>
      <c r="S59" s="5">
        <v>2</v>
      </c>
      <c r="T59" s="5">
        <v>2</v>
      </c>
      <c r="U59" s="5">
        <v>0</v>
      </c>
      <c r="V59" s="5">
        <v>0</v>
      </c>
      <c r="W59" s="5">
        <v>2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2</v>
      </c>
      <c r="AG59" s="5">
        <v>0</v>
      </c>
      <c r="AH59" s="23">
        <v>145.02000427246094</v>
      </c>
      <c r="AI59" s="5">
        <f t="shared" si="3"/>
        <v>16</v>
      </c>
      <c r="AJ59" s="23">
        <f t="shared" si="4"/>
        <v>161.02000427246094</v>
      </c>
      <c r="AK59" s="23">
        <f t="shared" si="5"/>
        <v>41.967912953598187</v>
      </c>
    </row>
    <row r="60" spans="1:37" ht="45" x14ac:dyDescent="0.25">
      <c r="A60" s="5">
        <v>10</v>
      </c>
      <c r="B60" s="16" t="s">
        <v>882</v>
      </c>
      <c r="C60" s="16" t="s">
        <v>874</v>
      </c>
      <c r="D60" s="16">
        <v>1998</v>
      </c>
      <c r="E60" s="16">
        <v>1998</v>
      </c>
      <c r="F60" s="16" t="s">
        <v>875</v>
      </c>
      <c r="G60" s="16" t="s">
        <v>28</v>
      </c>
      <c r="H60" s="16" t="s">
        <v>58</v>
      </c>
      <c r="I60" s="16" t="s">
        <v>59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2</v>
      </c>
      <c r="P60" s="5">
        <v>0</v>
      </c>
      <c r="Q60" s="5">
        <v>0</v>
      </c>
      <c r="R60" s="5">
        <v>2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2</v>
      </c>
      <c r="Y60" s="5">
        <v>0</v>
      </c>
      <c r="Z60" s="5">
        <v>0</v>
      </c>
      <c r="AA60" s="5">
        <v>2</v>
      </c>
      <c r="AB60" s="5">
        <v>0</v>
      </c>
      <c r="AC60" s="5">
        <v>0</v>
      </c>
      <c r="AD60" s="5">
        <v>0</v>
      </c>
      <c r="AE60" s="5">
        <v>2</v>
      </c>
      <c r="AF60" s="5">
        <v>2</v>
      </c>
      <c r="AG60" s="5">
        <v>50</v>
      </c>
      <c r="AH60" s="23">
        <v>146.10000610351563</v>
      </c>
      <c r="AI60" s="5">
        <f t="shared" si="3"/>
        <v>62</v>
      </c>
      <c r="AJ60" s="23">
        <f t="shared" si="4"/>
        <v>208.10000610351563</v>
      </c>
      <c r="AK60" s="23">
        <f t="shared" si="5"/>
        <v>83.477349200393419</v>
      </c>
    </row>
    <row r="61" spans="1:37" ht="75" x14ac:dyDescent="0.25">
      <c r="A61" s="5">
        <v>11</v>
      </c>
      <c r="B61" s="16" t="s">
        <v>881</v>
      </c>
      <c r="C61" s="16" t="s">
        <v>863</v>
      </c>
      <c r="D61" s="16">
        <v>1995</v>
      </c>
      <c r="E61" s="16">
        <v>1995</v>
      </c>
      <c r="F61" s="16" t="s">
        <v>875</v>
      </c>
      <c r="G61" s="16" t="s">
        <v>150</v>
      </c>
      <c r="H61" s="16" t="s">
        <v>151</v>
      </c>
      <c r="I61" s="16" t="s">
        <v>152</v>
      </c>
      <c r="J61" s="5">
        <v>0</v>
      </c>
      <c r="K61" s="5">
        <v>2</v>
      </c>
      <c r="L61" s="5">
        <v>50</v>
      </c>
      <c r="M61" s="5">
        <v>50</v>
      </c>
      <c r="N61" s="5">
        <v>0</v>
      </c>
      <c r="O61" s="5">
        <v>2</v>
      </c>
      <c r="P61" s="5">
        <v>0</v>
      </c>
      <c r="Q61" s="5">
        <v>0</v>
      </c>
      <c r="R61" s="5">
        <v>0</v>
      </c>
      <c r="S61" s="5">
        <v>2</v>
      </c>
      <c r="T61" s="5">
        <v>0</v>
      </c>
      <c r="U61" s="5">
        <v>0</v>
      </c>
      <c r="V61" s="5">
        <v>0</v>
      </c>
      <c r="W61" s="5">
        <v>0</v>
      </c>
      <c r="X61" s="5">
        <v>50</v>
      </c>
      <c r="Y61" s="5">
        <v>0</v>
      </c>
      <c r="Z61" s="5">
        <v>2</v>
      </c>
      <c r="AA61" s="5">
        <v>50</v>
      </c>
      <c r="AB61" s="5">
        <v>0</v>
      </c>
      <c r="AC61" s="5">
        <v>0</v>
      </c>
      <c r="AD61" s="5">
        <v>2</v>
      </c>
      <c r="AE61" s="5">
        <v>0</v>
      </c>
      <c r="AF61" s="5">
        <v>0</v>
      </c>
      <c r="AG61" s="5">
        <v>50</v>
      </c>
      <c r="AH61" s="23">
        <v>142.33999633789063</v>
      </c>
      <c r="AI61" s="5">
        <f t="shared" si="3"/>
        <v>260</v>
      </c>
      <c r="AJ61" s="23">
        <f t="shared" si="4"/>
        <v>402.33999633789063</v>
      </c>
      <c r="AK61" s="23">
        <f t="shared" si="5"/>
        <v>254.73461720443967</v>
      </c>
    </row>
    <row r="62" spans="1:37" ht="90" x14ac:dyDescent="0.25">
      <c r="A62" s="5">
        <v>12</v>
      </c>
      <c r="B62" s="16" t="s">
        <v>876</v>
      </c>
      <c r="C62" s="16" t="s">
        <v>877</v>
      </c>
      <c r="D62" s="16">
        <v>1994</v>
      </c>
      <c r="E62" s="16">
        <v>1985</v>
      </c>
      <c r="F62" s="16" t="s">
        <v>859</v>
      </c>
      <c r="G62" s="16" t="s">
        <v>635</v>
      </c>
      <c r="H62" s="16" t="s">
        <v>691</v>
      </c>
      <c r="I62" s="16" t="s">
        <v>692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23"/>
      <c r="AI62" s="5">
        <f t="shared" si="3"/>
        <v>0</v>
      </c>
      <c r="AJ62" s="23" t="s">
        <v>855</v>
      </c>
      <c r="AK62" s="23" t="str">
        <f t="shared" si="5"/>
        <v/>
      </c>
    </row>
    <row r="64" spans="1:37" ht="18.75" x14ac:dyDescent="0.25">
      <c r="A64" s="60" t="s">
        <v>900</v>
      </c>
      <c r="B64" s="60"/>
      <c r="C64" s="60"/>
      <c r="D64" s="60"/>
      <c r="E64" s="60"/>
      <c r="F64" s="60"/>
      <c r="G64" s="60"/>
      <c r="H64" s="60"/>
      <c r="I64" s="60"/>
      <c r="J64" s="60"/>
    </row>
    <row r="65" spans="1:37" x14ac:dyDescent="0.25">
      <c r="A65" s="77" t="s">
        <v>846</v>
      </c>
      <c r="B65" s="77" t="s">
        <v>1</v>
      </c>
      <c r="C65" s="77" t="s">
        <v>2</v>
      </c>
      <c r="D65" s="77" t="s">
        <v>541</v>
      </c>
      <c r="E65" s="77" t="s">
        <v>542</v>
      </c>
      <c r="F65" s="77" t="s">
        <v>3</v>
      </c>
      <c r="G65" s="77" t="s">
        <v>4</v>
      </c>
      <c r="H65" s="77" t="s">
        <v>5</v>
      </c>
      <c r="I65" s="77" t="s">
        <v>6</v>
      </c>
      <c r="J65" s="77">
        <v>1</v>
      </c>
      <c r="K65" s="77">
        <v>2</v>
      </c>
      <c r="L65" s="77">
        <v>3</v>
      </c>
      <c r="M65" s="77">
        <v>4</v>
      </c>
      <c r="N65" s="77">
        <v>5</v>
      </c>
      <c r="O65" s="77">
        <v>6</v>
      </c>
      <c r="P65" s="77">
        <v>7</v>
      </c>
      <c r="Q65" s="77">
        <v>8</v>
      </c>
      <c r="R65" s="77">
        <v>9</v>
      </c>
      <c r="S65" s="77">
        <v>10</v>
      </c>
      <c r="T65" s="77">
        <v>11</v>
      </c>
      <c r="U65" s="77">
        <v>12</v>
      </c>
      <c r="V65" s="77">
        <v>13</v>
      </c>
      <c r="W65" s="77">
        <v>14</v>
      </c>
      <c r="X65" s="77">
        <v>15</v>
      </c>
      <c r="Y65" s="77">
        <v>16</v>
      </c>
      <c r="Z65" s="77">
        <v>17</v>
      </c>
      <c r="AA65" s="77">
        <v>18</v>
      </c>
      <c r="AB65" s="77">
        <v>19</v>
      </c>
      <c r="AC65" s="77">
        <v>20</v>
      </c>
      <c r="AD65" s="77">
        <v>21</v>
      </c>
      <c r="AE65" s="77">
        <v>22</v>
      </c>
      <c r="AF65" s="77">
        <v>23</v>
      </c>
      <c r="AG65" s="77">
        <v>24</v>
      </c>
      <c r="AH65" s="77" t="s">
        <v>849</v>
      </c>
      <c r="AI65" s="77" t="s">
        <v>850</v>
      </c>
      <c r="AJ65" s="77" t="s">
        <v>851</v>
      </c>
      <c r="AK65" s="77" t="s">
        <v>854</v>
      </c>
    </row>
    <row r="66" spans="1:37" x14ac:dyDescent="0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</row>
    <row r="67" spans="1:37" ht="30" x14ac:dyDescent="0.25">
      <c r="A67" s="20">
        <v>1</v>
      </c>
      <c r="B67" s="21" t="s">
        <v>354</v>
      </c>
      <c r="C67" s="21">
        <v>1985</v>
      </c>
      <c r="D67" s="21">
        <v>1985</v>
      </c>
      <c r="E67" s="21">
        <v>1985</v>
      </c>
      <c r="F67" s="21" t="s">
        <v>269</v>
      </c>
      <c r="G67" s="21" t="s">
        <v>49</v>
      </c>
      <c r="H67" s="21" t="s">
        <v>340</v>
      </c>
      <c r="I67" s="21" t="s">
        <v>63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2">
        <v>109.29000091552734</v>
      </c>
      <c r="AI67" s="20">
        <f t="shared" ref="AI67:AI90" si="6">SUM(J67:AG67)</f>
        <v>0</v>
      </c>
      <c r="AJ67" s="22">
        <f t="shared" ref="AJ67:AJ89" si="7">AH67+AI67</f>
        <v>109.29000091552734</v>
      </c>
      <c r="AK67" s="22">
        <f t="shared" ref="AK67:AK90" si="8">IF( AND(ISNUMBER(AJ$67),ISNUMBER(AJ67)),(AJ67-AJ$67)/AJ$67*100,"")</f>
        <v>0</v>
      </c>
    </row>
    <row r="68" spans="1:37" ht="30" x14ac:dyDescent="0.25">
      <c r="A68" s="5">
        <v>2</v>
      </c>
      <c r="B68" s="16" t="s">
        <v>492</v>
      </c>
      <c r="C68" s="16">
        <v>1984</v>
      </c>
      <c r="D68" s="16">
        <v>1984</v>
      </c>
      <c r="E68" s="16">
        <v>1984</v>
      </c>
      <c r="F68" s="16" t="s">
        <v>11</v>
      </c>
      <c r="G68" s="16" t="s">
        <v>33</v>
      </c>
      <c r="H68" s="16" t="s">
        <v>132</v>
      </c>
      <c r="I68" s="16" t="s">
        <v>493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23">
        <v>109.54000091552734</v>
      </c>
      <c r="AI68" s="5">
        <f t="shared" si="6"/>
        <v>0</v>
      </c>
      <c r="AJ68" s="23">
        <f t="shared" si="7"/>
        <v>109.54000091552734</v>
      </c>
      <c r="AK68" s="23">
        <f t="shared" si="8"/>
        <v>0.22874919746155967</v>
      </c>
    </row>
    <row r="69" spans="1:37" ht="90" x14ac:dyDescent="0.25">
      <c r="A69" s="5">
        <v>3</v>
      </c>
      <c r="B69" s="16" t="s">
        <v>329</v>
      </c>
      <c r="C69" s="16">
        <v>1991</v>
      </c>
      <c r="D69" s="16">
        <v>1991</v>
      </c>
      <c r="E69" s="16">
        <v>1991</v>
      </c>
      <c r="F69" s="16" t="s">
        <v>11</v>
      </c>
      <c r="G69" s="16" t="s">
        <v>120</v>
      </c>
      <c r="H69" s="16" t="s">
        <v>330</v>
      </c>
      <c r="I69" s="16" t="s">
        <v>122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23">
        <v>114.01000213623047</v>
      </c>
      <c r="AI69" s="5">
        <f t="shared" si="6"/>
        <v>0</v>
      </c>
      <c r="AJ69" s="23">
        <f t="shared" si="7"/>
        <v>114.01000213623047</v>
      </c>
      <c r="AK69" s="23">
        <f t="shared" si="8"/>
        <v>4.3187859650136868</v>
      </c>
    </row>
    <row r="70" spans="1:37" ht="60" x14ac:dyDescent="0.25">
      <c r="A70" s="5">
        <v>4</v>
      </c>
      <c r="B70" s="16" t="s">
        <v>237</v>
      </c>
      <c r="C70" s="16">
        <v>1997</v>
      </c>
      <c r="D70" s="16">
        <v>1997</v>
      </c>
      <c r="E70" s="16">
        <v>1997</v>
      </c>
      <c r="F70" s="16" t="s">
        <v>11</v>
      </c>
      <c r="G70" s="16" t="s">
        <v>49</v>
      </c>
      <c r="H70" s="16" t="s">
        <v>238</v>
      </c>
      <c r="I70" s="16" t="s">
        <v>191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2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2</v>
      </c>
      <c r="AG70" s="5">
        <v>0</v>
      </c>
      <c r="AH70" s="23">
        <v>114.5</v>
      </c>
      <c r="AI70" s="5">
        <f t="shared" si="6"/>
        <v>4</v>
      </c>
      <c r="AJ70" s="23">
        <f t="shared" si="7"/>
        <v>118.5</v>
      </c>
      <c r="AK70" s="23">
        <f t="shared" si="8"/>
        <v>8.4271195967792778</v>
      </c>
    </row>
    <row r="71" spans="1:37" ht="45" x14ac:dyDescent="0.25">
      <c r="A71" s="5">
        <v>5</v>
      </c>
      <c r="B71" s="16" t="s">
        <v>37</v>
      </c>
      <c r="C71" s="16">
        <v>1997</v>
      </c>
      <c r="D71" s="16">
        <v>1997</v>
      </c>
      <c r="E71" s="16">
        <v>1997</v>
      </c>
      <c r="F71" s="16" t="s">
        <v>11</v>
      </c>
      <c r="G71" s="16" t="s">
        <v>38</v>
      </c>
      <c r="H71" s="16" t="s">
        <v>39</v>
      </c>
      <c r="I71" s="16" t="s">
        <v>40</v>
      </c>
      <c r="J71" s="5">
        <v>0</v>
      </c>
      <c r="K71" s="5">
        <v>0</v>
      </c>
      <c r="L71" s="5">
        <v>0</v>
      </c>
      <c r="M71" s="5">
        <v>2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2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23">
        <v>114.87999725341797</v>
      </c>
      <c r="AI71" s="5">
        <f t="shared" si="6"/>
        <v>4</v>
      </c>
      <c r="AJ71" s="23">
        <f t="shared" si="7"/>
        <v>118.87999725341797</v>
      </c>
      <c r="AK71" s="23">
        <f t="shared" si="8"/>
        <v>8.7748158638071061</v>
      </c>
    </row>
    <row r="72" spans="1:37" ht="30" x14ac:dyDescent="0.25">
      <c r="A72" s="5">
        <v>6</v>
      </c>
      <c r="B72" s="16" t="s">
        <v>352</v>
      </c>
      <c r="C72" s="16">
        <v>1982</v>
      </c>
      <c r="D72" s="16">
        <v>1982</v>
      </c>
      <c r="E72" s="16">
        <v>1982</v>
      </c>
      <c r="F72" s="16" t="s">
        <v>269</v>
      </c>
      <c r="G72" s="16" t="s">
        <v>49</v>
      </c>
      <c r="H72" s="16" t="s">
        <v>340</v>
      </c>
      <c r="I72" s="16" t="s">
        <v>63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2</v>
      </c>
      <c r="AD72" s="5">
        <v>0</v>
      </c>
      <c r="AE72" s="5">
        <v>0</v>
      </c>
      <c r="AF72" s="5">
        <v>0</v>
      </c>
      <c r="AG72" s="5">
        <v>0</v>
      </c>
      <c r="AH72" s="23">
        <v>119.26999664306641</v>
      </c>
      <c r="AI72" s="5">
        <f t="shared" si="6"/>
        <v>2</v>
      </c>
      <c r="AJ72" s="23">
        <f t="shared" si="7"/>
        <v>121.26999664306641</v>
      </c>
      <c r="AK72" s="23">
        <f t="shared" si="8"/>
        <v>10.961657633069896</v>
      </c>
    </row>
    <row r="73" spans="1:37" ht="90" x14ac:dyDescent="0.25">
      <c r="A73" s="5">
        <v>7</v>
      </c>
      <c r="B73" s="16" t="s">
        <v>302</v>
      </c>
      <c r="C73" s="16">
        <v>1998</v>
      </c>
      <c r="D73" s="16">
        <v>1998</v>
      </c>
      <c r="E73" s="16">
        <v>1998</v>
      </c>
      <c r="F73" s="16" t="s">
        <v>11</v>
      </c>
      <c r="G73" s="16" t="s">
        <v>303</v>
      </c>
      <c r="H73" s="16" t="s">
        <v>304</v>
      </c>
      <c r="I73" s="16" t="s">
        <v>305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2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2</v>
      </c>
      <c r="AF73" s="5">
        <v>0</v>
      </c>
      <c r="AG73" s="5">
        <v>0</v>
      </c>
      <c r="AH73" s="23">
        <v>117.76999664306641</v>
      </c>
      <c r="AI73" s="5">
        <f t="shared" si="6"/>
        <v>4</v>
      </c>
      <c r="AJ73" s="23">
        <f t="shared" si="7"/>
        <v>121.76999664306641</v>
      </c>
      <c r="AK73" s="23">
        <f t="shared" si="8"/>
        <v>11.419156027993015</v>
      </c>
    </row>
    <row r="74" spans="1:37" ht="90" x14ac:dyDescent="0.25">
      <c r="A74" s="5">
        <v>8</v>
      </c>
      <c r="B74" s="16" t="s">
        <v>442</v>
      </c>
      <c r="C74" s="16">
        <v>1992</v>
      </c>
      <c r="D74" s="16">
        <v>1992</v>
      </c>
      <c r="E74" s="16">
        <v>1992</v>
      </c>
      <c r="F74" s="16" t="s">
        <v>11</v>
      </c>
      <c r="G74" s="16" t="s">
        <v>120</v>
      </c>
      <c r="H74" s="16" t="s">
        <v>330</v>
      </c>
      <c r="I74" s="16" t="s">
        <v>122</v>
      </c>
      <c r="J74" s="5">
        <v>0</v>
      </c>
      <c r="K74" s="5">
        <v>0</v>
      </c>
      <c r="L74" s="5">
        <v>2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2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2</v>
      </c>
      <c r="AD74" s="5">
        <v>0</v>
      </c>
      <c r="AE74" s="5">
        <v>0</v>
      </c>
      <c r="AF74" s="5">
        <v>0</v>
      </c>
      <c r="AG74" s="5">
        <v>0</v>
      </c>
      <c r="AH74" s="23">
        <v>116.05999755859375</v>
      </c>
      <c r="AI74" s="5">
        <f t="shared" si="6"/>
        <v>6</v>
      </c>
      <c r="AJ74" s="23">
        <f t="shared" si="7"/>
        <v>122.05999755859375</v>
      </c>
      <c r="AK74" s="23">
        <f t="shared" si="8"/>
        <v>11.684505934753005</v>
      </c>
    </row>
    <row r="75" spans="1:37" ht="75" x14ac:dyDescent="0.25">
      <c r="A75" s="5">
        <v>9</v>
      </c>
      <c r="B75" s="16" t="s">
        <v>371</v>
      </c>
      <c r="C75" s="16">
        <v>2001</v>
      </c>
      <c r="D75" s="16">
        <v>2001</v>
      </c>
      <c r="E75" s="16">
        <v>2001</v>
      </c>
      <c r="F75" s="16" t="s">
        <v>18</v>
      </c>
      <c r="G75" s="16" t="s">
        <v>49</v>
      </c>
      <c r="H75" s="16" t="s">
        <v>372</v>
      </c>
      <c r="I75" s="16" t="s">
        <v>373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2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2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23">
        <v>124.98999786376953</v>
      </c>
      <c r="AI75" s="5">
        <f t="shared" si="6"/>
        <v>4</v>
      </c>
      <c r="AJ75" s="23">
        <f t="shared" si="7"/>
        <v>128.98999786376953</v>
      </c>
      <c r="AK75" s="23">
        <f t="shared" si="8"/>
        <v>18.025433967622298</v>
      </c>
    </row>
    <row r="76" spans="1:37" ht="75" x14ac:dyDescent="0.25">
      <c r="A76" s="5">
        <v>10</v>
      </c>
      <c r="B76" s="16" t="s">
        <v>218</v>
      </c>
      <c r="C76" s="16">
        <v>1998</v>
      </c>
      <c r="D76" s="16">
        <v>1998</v>
      </c>
      <c r="E76" s="16">
        <v>1998</v>
      </c>
      <c r="F76" s="16" t="s">
        <v>18</v>
      </c>
      <c r="G76" s="16" t="s">
        <v>120</v>
      </c>
      <c r="H76" s="16" t="s">
        <v>219</v>
      </c>
      <c r="I76" s="16" t="s">
        <v>122</v>
      </c>
      <c r="J76" s="5">
        <v>0</v>
      </c>
      <c r="K76" s="5">
        <v>0</v>
      </c>
      <c r="L76" s="5">
        <v>0</v>
      </c>
      <c r="M76" s="5">
        <v>0</v>
      </c>
      <c r="N76" s="5">
        <v>2</v>
      </c>
      <c r="O76" s="5">
        <v>0</v>
      </c>
      <c r="P76" s="5">
        <v>0</v>
      </c>
      <c r="Q76" s="5">
        <v>0</v>
      </c>
      <c r="R76" s="5">
        <v>2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2</v>
      </c>
      <c r="AF76" s="5">
        <v>0</v>
      </c>
      <c r="AG76" s="5">
        <v>0</v>
      </c>
      <c r="AH76" s="23">
        <v>125.88999938964844</v>
      </c>
      <c r="AI76" s="5">
        <f t="shared" si="6"/>
        <v>6</v>
      </c>
      <c r="AJ76" s="23">
        <f t="shared" si="7"/>
        <v>131.88999938964844</v>
      </c>
      <c r="AK76" s="23">
        <f t="shared" si="8"/>
        <v>20.67892605435069</v>
      </c>
    </row>
    <row r="77" spans="1:37" ht="45" x14ac:dyDescent="0.25">
      <c r="A77" s="5">
        <v>11</v>
      </c>
      <c r="B77" s="16" t="s">
        <v>131</v>
      </c>
      <c r="C77" s="16">
        <v>1995</v>
      </c>
      <c r="D77" s="16">
        <v>1995</v>
      </c>
      <c r="E77" s="16">
        <v>1995</v>
      </c>
      <c r="F77" s="16" t="s">
        <v>11</v>
      </c>
      <c r="G77" s="16" t="s">
        <v>33</v>
      </c>
      <c r="H77" s="16" t="s">
        <v>132</v>
      </c>
      <c r="I77" s="16" t="s">
        <v>133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2</v>
      </c>
      <c r="P77" s="5">
        <v>0</v>
      </c>
      <c r="Q77" s="5">
        <v>0</v>
      </c>
      <c r="R77" s="5">
        <v>0</v>
      </c>
      <c r="S77" s="5">
        <v>0</v>
      </c>
      <c r="T77" s="5">
        <v>2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2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23">
        <v>126.95999908447266</v>
      </c>
      <c r="AI77" s="5">
        <f t="shared" si="6"/>
        <v>6</v>
      </c>
      <c r="AJ77" s="23">
        <f t="shared" si="7"/>
        <v>132.95999908447266</v>
      </c>
      <c r="AK77" s="23">
        <f t="shared" si="8"/>
        <v>21.657972340251309</v>
      </c>
    </row>
    <row r="78" spans="1:37" ht="90" x14ac:dyDescent="0.25">
      <c r="A78" s="5">
        <v>12</v>
      </c>
      <c r="B78" s="16" t="s">
        <v>456</v>
      </c>
      <c r="C78" s="16">
        <v>2001</v>
      </c>
      <c r="D78" s="16">
        <v>2001</v>
      </c>
      <c r="E78" s="16">
        <v>2001</v>
      </c>
      <c r="F78" s="16" t="s">
        <v>18</v>
      </c>
      <c r="G78" s="16" t="s">
        <v>333</v>
      </c>
      <c r="H78" s="16" t="s">
        <v>457</v>
      </c>
      <c r="I78" s="16" t="s">
        <v>458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2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2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2</v>
      </c>
      <c r="AF78" s="5">
        <v>0</v>
      </c>
      <c r="AG78" s="5">
        <v>0</v>
      </c>
      <c r="AH78" s="23">
        <v>127.12999725341797</v>
      </c>
      <c r="AI78" s="5">
        <f t="shared" si="6"/>
        <v>6</v>
      </c>
      <c r="AJ78" s="23">
        <f t="shared" si="7"/>
        <v>133.12999725341797</v>
      </c>
      <c r="AK78" s="23">
        <f t="shared" si="8"/>
        <v>21.813520119116006</v>
      </c>
    </row>
    <row r="79" spans="1:37" ht="90" x14ac:dyDescent="0.25">
      <c r="A79" s="5">
        <v>13</v>
      </c>
      <c r="B79" s="16" t="s">
        <v>514</v>
      </c>
      <c r="C79" s="16">
        <v>2000</v>
      </c>
      <c r="D79" s="16">
        <v>2000</v>
      </c>
      <c r="E79" s="16">
        <v>2000</v>
      </c>
      <c r="F79" s="16" t="s">
        <v>11</v>
      </c>
      <c r="G79" s="16" t="s">
        <v>303</v>
      </c>
      <c r="H79" s="16" t="s">
        <v>304</v>
      </c>
      <c r="I79" s="16" t="s">
        <v>305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2</v>
      </c>
      <c r="AD79" s="5">
        <v>0</v>
      </c>
      <c r="AE79" s="5">
        <v>0</v>
      </c>
      <c r="AF79" s="5">
        <v>0</v>
      </c>
      <c r="AG79" s="5">
        <v>0</v>
      </c>
      <c r="AH79" s="23">
        <v>132.02999877929688</v>
      </c>
      <c r="AI79" s="5">
        <f t="shared" si="6"/>
        <v>2</v>
      </c>
      <c r="AJ79" s="23">
        <f t="shared" si="7"/>
        <v>134.02999877929688</v>
      </c>
      <c r="AK79" s="23">
        <f t="shared" si="8"/>
        <v>22.637018626151921</v>
      </c>
    </row>
    <row r="80" spans="1:37" x14ac:dyDescent="0.25">
      <c r="A80" s="5">
        <v>14</v>
      </c>
      <c r="B80" s="16" t="s">
        <v>337</v>
      </c>
      <c r="C80" s="16">
        <v>1992</v>
      </c>
      <c r="D80" s="16">
        <v>1992</v>
      </c>
      <c r="E80" s="16">
        <v>1992</v>
      </c>
      <c r="F80" s="16" t="s">
        <v>18</v>
      </c>
      <c r="G80" s="16" t="s">
        <v>33</v>
      </c>
      <c r="H80" s="16" t="s">
        <v>132</v>
      </c>
      <c r="I80" s="16" t="s">
        <v>216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2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2</v>
      </c>
      <c r="AG80" s="5">
        <v>0</v>
      </c>
      <c r="AH80" s="23">
        <v>140.33000183105469</v>
      </c>
      <c r="AI80" s="5">
        <f t="shared" si="6"/>
        <v>4</v>
      </c>
      <c r="AJ80" s="23">
        <f t="shared" si="7"/>
        <v>144.33000183105469</v>
      </c>
      <c r="AK80" s="23">
        <f t="shared" si="8"/>
        <v>32.061488353916786</v>
      </c>
    </row>
    <row r="81" spans="1:37" ht="90" x14ac:dyDescent="0.25">
      <c r="A81" s="5">
        <v>15</v>
      </c>
      <c r="B81" s="16" t="s">
        <v>170</v>
      </c>
      <c r="C81" s="16">
        <v>1998</v>
      </c>
      <c r="D81" s="16">
        <v>1998</v>
      </c>
      <c r="E81" s="16">
        <v>1998</v>
      </c>
      <c r="F81" s="16" t="s">
        <v>18</v>
      </c>
      <c r="G81" s="16" t="s">
        <v>33</v>
      </c>
      <c r="H81" s="16" t="s">
        <v>171</v>
      </c>
      <c r="I81" s="16" t="s">
        <v>172</v>
      </c>
      <c r="J81" s="5">
        <v>0</v>
      </c>
      <c r="K81" s="5">
        <v>2</v>
      </c>
      <c r="L81" s="5">
        <v>0</v>
      </c>
      <c r="M81" s="5">
        <v>0</v>
      </c>
      <c r="N81" s="5">
        <v>0</v>
      </c>
      <c r="O81" s="5">
        <v>2</v>
      </c>
      <c r="P81" s="5">
        <v>0</v>
      </c>
      <c r="Q81" s="5">
        <v>0</v>
      </c>
      <c r="R81" s="5">
        <v>0</v>
      </c>
      <c r="S81" s="5">
        <v>2</v>
      </c>
      <c r="T81" s="5">
        <v>0</v>
      </c>
      <c r="U81" s="5">
        <v>0</v>
      </c>
      <c r="V81" s="5">
        <v>0</v>
      </c>
      <c r="W81" s="5">
        <v>2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2</v>
      </c>
      <c r="AG81" s="5">
        <v>2</v>
      </c>
      <c r="AH81" s="23">
        <v>134.58999633789063</v>
      </c>
      <c r="AI81" s="5">
        <f t="shared" si="6"/>
        <v>12</v>
      </c>
      <c r="AJ81" s="23">
        <f t="shared" si="7"/>
        <v>146.58999633789063</v>
      </c>
      <c r="AK81" s="23">
        <f t="shared" si="8"/>
        <v>34.129376072741799</v>
      </c>
    </row>
    <row r="82" spans="1:37" ht="60" x14ac:dyDescent="0.25">
      <c r="A82" s="5">
        <v>16</v>
      </c>
      <c r="B82" s="16" t="s">
        <v>154</v>
      </c>
      <c r="C82" s="16">
        <v>1996</v>
      </c>
      <c r="D82" s="16">
        <v>1996</v>
      </c>
      <c r="E82" s="16">
        <v>1996</v>
      </c>
      <c r="F82" s="16" t="s">
        <v>11</v>
      </c>
      <c r="G82" s="16" t="s">
        <v>19</v>
      </c>
      <c r="H82" s="16" t="s">
        <v>155</v>
      </c>
      <c r="I82" s="16" t="s">
        <v>156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2</v>
      </c>
      <c r="AG82" s="5">
        <v>0</v>
      </c>
      <c r="AH82" s="23">
        <v>145.02999877929688</v>
      </c>
      <c r="AI82" s="5">
        <f t="shared" si="6"/>
        <v>2</v>
      </c>
      <c r="AJ82" s="23">
        <f t="shared" si="7"/>
        <v>147.02999877929688</v>
      </c>
      <c r="AK82" s="23">
        <f t="shared" si="8"/>
        <v>34.531976894153026</v>
      </c>
    </row>
    <row r="83" spans="1:37" ht="60" x14ac:dyDescent="0.25">
      <c r="A83" s="5">
        <v>17</v>
      </c>
      <c r="B83" s="16" t="s">
        <v>356</v>
      </c>
      <c r="C83" s="16">
        <v>1998</v>
      </c>
      <c r="D83" s="16">
        <v>1998</v>
      </c>
      <c r="E83" s="16">
        <v>1998</v>
      </c>
      <c r="F83" s="16" t="s">
        <v>18</v>
      </c>
      <c r="G83" s="16" t="s">
        <v>66</v>
      </c>
      <c r="H83" s="16" t="s">
        <v>357</v>
      </c>
      <c r="I83" s="16" t="s">
        <v>358</v>
      </c>
      <c r="J83" s="5">
        <v>0</v>
      </c>
      <c r="K83" s="5">
        <v>2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2</v>
      </c>
      <c r="AC83" s="5">
        <v>2</v>
      </c>
      <c r="AD83" s="5">
        <v>0</v>
      </c>
      <c r="AE83" s="5">
        <v>0</v>
      </c>
      <c r="AF83" s="5">
        <v>0</v>
      </c>
      <c r="AG83" s="5">
        <v>0</v>
      </c>
      <c r="AH83" s="23">
        <v>143.32000732421875</v>
      </c>
      <c r="AI83" s="5">
        <f t="shared" si="6"/>
        <v>6</v>
      </c>
      <c r="AJ83" s="23">
        <f t="shared" si="7"/>
        <v>149.32000732421875</v>
      </c>
      <c r="AK83" s="23">
        <f t="shared" si="8"/>
        <v>36.627327361476993</v>
      </c>
    </row>
    <row r="84" spans="1:37" ht="90" x14ac:dyDescent="0.25">
      <c r="A84" s="5">
        <v>18</v>
      </c>
      <c r="B84" s="16" t="s">
        <v>377</v>
      </c>
      <c r="C84" s="16">
        <v>1996</v>
      </c>
      <c r="D84" s="16">
        <v>1996</v>
      </c>
      <c r="E84" s="16">
        <v>1996</v>
      </c>
      <c r="F84" s="16" t="s">
        <v>18</v>
      </c>
      <c r="G84" s="16" t="s">
        <v>120</v>
      </c>
      <c r="H84" s="16" t="s">
        <v>378</v>
      </c>
      <c r="I84" s="16" t="s">
        <v>379</v>
      </c>
      <c r="J84" s="5">
        <v>0</v>
      </c>
      <c r="K84" s="5">
        <v>0</v>
      </c>
      <c r="L84" s="5">
        <v>0</v>
      </c>
      <c r="M84" s="5">
        <v>0</v>
      </c>
      <c r="N84" s="5">
        <v>2</v>
      </c>
      <c r="O84" s="5">
        <v>0</v>
      </c>
      <c r="P84" s="5">
        <v>0</v>
      </c>
      <c r="Q84" s="5">
        <v>0</v>
      </c>
      <c r="R84" s="5">
        <v>0</v>
      </c>
      <c r="S84" s="5">
        <v>2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2</v>
      </c>
      <c r="AD84" s="5">
        <v>0</v>
      </c>
      <c r="AE84" s="5">
        <v>0</v>
      </c>
      <c r="AF84" s="5">
        <v>0</v>
      </c>
      <c r="AG84" s="5">
        <v>0</v>
      </c>
      <c r="AH84" s="23">
        <v>150.3800048828125</v>
      </c>
      <c r="AI84" s="5">
        <f t="shared" si="6"/>
        <v>6</v>
      </c>
      <c r="AJ84" s="23">
        <f t="shared" si="7"/>
        <v>156.3800048828125</v>
      </c>
      <c r="AK84" s="23">
        <f t="shared" si="8"/>
        <v>43.087202463912561</v>
      </c>
    </row>
    <row r="85" spans="1:37" ht="75" x14ac:dyDescent="0.25">
      <c r="A85" s="5">
        <v>19</v>
      </c>
      <c r="B85" s="16" t="s">
        <v>403</v>
      </c>
      <c r="C85" s="16">
        <v>1999</v>
      </c>
      <c r="D85" s="16">
        <v>1999</v>
      </c>
      <c r="E85" s="16">
        <v>1999</v>
      </c>
      <c r="F85" s="16" t="s">
        <v>18</v>
      </c>
      <c r="G85" s="16" t="s">
        <v>12</v>
      </c>
      <c r="H85" s="16" t="s">
        <v>324</v>
      </c>
      <c r="I85" s="16" t="s">
        <v>404</v>
      </c>
      <c r="J85" s="5">
        <v>0</v>
      </c>
      <c r="K85" s="5">
        <v>2</v>
      </c>
      <c r="L85" s="5">
        <v>0</v>
      </c>
      <c r="M85" s="5">
        <v>0</v>
      </c>
      <c r="N85" s="5">
        <v>0</v>
      </c>
      <c r="O85" s="5">
        <v>0</v>
      </c>
      <c r="P85" s="5">
        <v>2</v>
      </c>
      <c r="Q85" s="5">
        <v>0</v>
      </c>
      <c r="R85" s="5">
        <v>2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2</v>
      </c>
      <c r="AG85" s="5">
        <v>2</v>
      </c>
      <c r="AH85" s="23">
        <v>149.8699951171875</v>
      </c>
      <c r="AI85" s="5">
        <f t="shared" si="6"/>
        <v>10</v>
      </c>
      <c r="AJ85" s="23">
        <f t="shared" si="7"/>
        <v>159.8699951171875</v>
      </c>
      <c r="AK85" s="23">
        <f t="shared" si="8"/>
        <v>46.280532324960404</v>
      </c>
    </row>
    <row r="86" spans="1:37" ht="30" x14ac:dyDescent="0.25">
      <c r="A86" s="5">
        <v>20</v>
      </c>
      <c r="B86" s="16" t="s">
        <v>360</v>
      </c>
      <c r="C86" s="16">
        <v>1985</v>
      </c>
      <c r="D86" s="16">
        <v>1985</v>
      </c>
      <c r="E86" s="16">
        <v>1985</v>
      </c>
      <c r="F86" s="16" t="s">
        <v>11</v>
      </c>
      <c r="G86" s="16" t="s">
        <v>49</v>
      </c>
      <c r="H86" s="16" t="s">
        <v>361</v>
      </c>
      <c r="I86" s="16" t="s">
        <v>73</v>
      </c>
      <c r="J86" s="5">
        <v>2</v>
      </c>
      <c r="K86" s="5">
        <v>0</v>
      </c>
      <c r="L86" s="5">
        <v>2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2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2</v>
      </c>
      <c r="AD86" s="5">
        <v>0</v>
      </c>
      <c r="AE86" s="5">
        <v>2</v>
      </c>
      <c r="AF86" s="5">
        <v>2</v>
      </c>
      <c r="AG86" s="5">
        <v>0</v>
      </c>
      <c r="AH86" s="23">
        <v>158.22000122070313</v>
      </c>
      <c r="AI86" s="5">
        <f t="shared" si="6"/>
        <v>12</v>
      </c>
      <c r="AJ86" s="23">
        <f t="shared" si="7"/>
        <v>170.22000122070313</v>
      </c>
      <c r="AK86" s="23">
        <f t="shared" si="8"/>
        <v>55.750754684566182</v>
      </c>
    </row>
    <row r="87" spans="1:37" ht="30" x14ac:dyDescent="0.25">
      <c r="A87" s="5">
        <v>21</v>
      </c>
      <c r="B87" s="16" t="s">
        <v>438</v>
      </c>
      <c r="C87" s="16">
        <v>1995</v>
      </c>
      <c r="D87" s="16">
        <v>1995</v>
      </c>
      <c r="E87" s="16">
        <v>1995</v>
      </c>
      <c r="F87" s="16" t="s">
        <v>11</v>
      </c>
      <c r="G87" s="16" t="s">
        <v>33</v>
      </c>
      <c r="H87" s="16" t="s">
        <v>132</v>
      </c>
      <c r="I87" s="16" t="s">
        <v>35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50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2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23">
        <v>118.51999664306641</v>
      </c>
      <c r="AI87" s="5">
        <f t="shared" si="6"/>
        <v>52</v>
      </c>
      <c r="AJ87" s="23">
        <f t="shared" si="7"/>
        <v>170.51999664306641</v>
      </c>
      <c r="AK87" s="23">
        <f t="shared" si="8"/>
        <v>56.025249532997144</v>
      </c>
    </row>
    <row r="88" spans="1:37" ht="60" x14ac:dyDescent="0.25">
      <c r="A88" s="5">
        <v>22</v>
      </c>
      <c r="B88" s="16" t="s">
        <v>183</v>
      </c>
      <c r="C88" s="16">
        <v>1999</v>
      </c>
      <c r="D88" s="16">
        <v>1999</v>
      </c>
      <c r="E88" s="16">
        <v>1999</v>
      </c>
      <c r="F88" s="16" t="s">
        <v>18</v>
      </c>
      <c r="G88" s="16" t="s">
        <v>12</v>
      </c>
      <c r="H88" s="16" t="s">
        <v>184</v>
      </c>
      <c r="I88" s="16" t="s">
        <v>185</v>
      </c>
      <c r="J88" s="5">
        <v>0</v>
      </c>
      <c r="K88" s="5">
        <v>0</v>
      </c>
      <c r="L88" s="5">
        <v>2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50</v>
      </c>
      <c r="W88" s="5">
        <v>2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2</v>
      </c>
      <c r="AG88" s="5">
        <v>2</v>
      </c>
      <c r="AH88" s="23">
        <v>126.15000152587891</v>
      </c>
      <c r="AI88" s="5">
        <f t="shared" si="6"/>
        <v>58</v>
      </c>
      <c r="AJ88" s="23">
        <f t="shared" si="7"/>
        <v>184.15000152587891</v>
      </c>
      <c r="AK88" s="23">
        <f t="shared" si="8"/>
        <v>68.496660246359141</v>
      </c>
    </row>
    <row r="89" spans="1:37" ht="45" x14ac:dyDescent="0.25">
      <c r="A89" s="5">
        <v>23</v>
      </c>
      <c r="B89" s="16" t="s">
        <v>526</v>
      </c>
      <c r="C89" s="16">
        <v>2001</v>
      </c>
      <c r="D89" s="16">
        <v>2001</v>
      </c>
      <c r="E89" s="16">
        <v>2001</v>
      </c>
      <c r="F89" s="16" t="s">
        <v>18</v>
      </c>
      <c r="G89" s="16" t="s">
        <v>92</v>
      </c>
      <c r="H89" s="16" t="s">
        <v>93</v>
      </c>
      <c r="I89" s="16" t="s">
        <v>249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2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2</v>
      </c>
      <c r="AA89" s="5">
        <v>0</v>
      </c>
      <c r="AB89" s="5">
        <v>0</v>
      </c>
      <c r="AC89" s="5">
        <v>50</v>
      </c>
      <c r="AD89" s="5">
        <v>0</v>
      </c>
      <c r="AE89" s="5">
        <v>0</v>
      </c>
      <c r="AF89" s="5">
        <v>0</v>
      </c>
      <c r="AG89" s="5">
        <v>0</v>
      </c>
      <c r="AH89" s="23">
        <v>147.75</v>
      </c>
      <c r="AI89" s="5">
        <f t="shared" si="6"/>
        <v>54</v>
      </c>
      <c r="AJ89" s="23">
        <f t="shared" si="7"/>
        <v>201.75</v>
      </c>
      <c r="AK89" s="23">
        <f t="shared" si="8"/>
        <v>84.600602351478642</v>
      </c>
    </row>
    <row r="90" spans="1:37" x14ac:dyDescent="0.25">
      <c r="A90" s="5">
        <v>24</v>
      </c>
      <c r="B90" s="16" t="s">
        <v>282</v>
      </c>
      <c r="C90" s="16">
        <v>1993</v>
      </c>
      <c r="D90" s="16">
        <v>1993</v>
      </c>
      <c r="E90" s="16">
        <v>1993</v>
      </c>
      <c r="F90" s="16" t="s">
        <v>18</v>
      </c>
      <c r="G90" s="16" t="s">
        <v>49</v>
      </c>
      <c r="H90" s="16" t="s">
        <v>107</v>
      </c>
      <c r="I90" s="16" t="s">
        <v>108</v>
      </c>
      <c r="J90" s="5">
        <v>0</v>
      </c>
      <c r="K90" s="5">
        <v>0</v>
      </c>
      <c r="L90" s="5">
        <v>0</v>
      </c>
      <c r="M90" s="5">
        <v>2</v>
      </c>
      <c r="N90" s="5">
        <v>0</v>
      </c>
      <c r="O90" s="5">
        <v>0</v>
      </c>
      <c r="P90" s="5">
        <v>0</v>
      </c>
      <c r="Q90" s="5">
        <v>0</v>
      </c>
      <c r="R90" s="5">
        <v>2</v>
      </c>
      <c r="S90" s="5">
        <v>0</v>
      </c>
      <c r="T90" s="5">
        <v>0</v>
      </c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23"/>
      <c r="AI90" s="5">
        <f t="shared" si="6"/>
        <v>4</v>
      </c>
      <c r="AJ90" s="23" t="s">
        <v>894</v>
      </c>
      <c r="AK90" s="23" t="str">
        <f t="shared" si="8"/>
        <v/>
      </c>
    </row>
    <row r="92" spans="1:37" ht="18.75" x14ac:dyDescent="0.25">
      <c r="A92" s="60" t="s">
        <v>901</v>
      </c>
      <c r="B92" s="60"/>
      <c r="C92" s="60"/>
      <c r="D92" s="60"/>
      <c r="E92" s="60"/>
      <c r="F92" s="60"/>
      <c r="G92" s="60"/>
      <c r="H92" s="60"/>
      <c r="I92" s="60"/>
      <c r="J92" s="60"/>
    </row>
    <row r="93" spans="1:37" x14ac:dyDescent="0.25">
      <c r="A93" s="77" t="s">
        <v>846</v>
      </c>
      <c r="B93" s="77" t="s">
        <v>1</v>
      </c>
      <c r="C93" s="77" t="s">
        <v>2</v>
      </c>
      <c r="D93" s="77" t="s">
        <v>541</v>
      </c>
      <c r="E93" s="77" t="s">
        <v>542</v>
      </c>
      <c r="F93" s="77" t="s">
        <v>3</v>
      </c>
      <c r="G93" s="77" t="s">
        <v>4</v>
      </c>
      <c r="H93" s="77" t="s">
        <v>5</v>
      </c>
      <c r="I93" s="77" t="s">
        <v>6</v>
      </c>
      <c r="J93" s="77">
        <v>1</v>
      </c>
      <c r="K93" s="77">
        <v>2</v>
      </c>
      <c r="L93" s="77">
        <v>3</v>
      </c>
      <c r="M93" s="77">
        <v>4</v>
      </c>
      <c r="N93" s="77">
        <v>5</v>
      </c>
      <c r="O93" s="77">
        <v>6</v>
      </c>
      <c r="P93" s="77">
        <v>7</v>
      </c>
      <c r="Q93" s="77">
        <v>8</v>
      </c>
      <c r="R93" s="77">
        <v>9</v>
      </c>
      <c r="S93" s="77">
        <v>10</v>
      </c>
      <c r="T93" s="77">
        <v>11</v>
      </c>
      <c r="U93" s="77">
        <v>12</v>
      </c>
      <c r="V93" s="77">
        <v>13</v>
      </c>
      <c r="W93" s="77">
        <v>14</v>
      </c>
      <c r="X93" s="77">
        <v>15</v>
      </c>
      <c r="Y93" s="77">
        <v>16</v>
      </c>
      <c r="Z93" s="77">
        <v>17</v>
      </c>
      <c r="AA93" s="77">
        <v>18</v>
      </c>
      <c r="AB93" s="77">
        <v>19</v>
      </c>
      <c r="AC93" s="77">
        <v>20</v>
      </c>
      <c r="AD93" s="77">
        <v>21</v>
      </c>
      <c r="AE93" s="77">
        <v>22</v>
      </c>
      <c r="AF93" s="77">
        <v>23</v>
      </c>
      <c r="AG93" s="77">
        <v>24</v>
      </c>
      <c r="AH93" s="77" t="s">
        <v>849</v>
      </c>
      <c r="AI93" s="77" t="s">
        <v>850</v>
      </c>
      <c r="AJ93" s="77" t="s">
        <v>851</v>
      </c>
      <c r="AK93" s="77" t="s">
        <v>854</v>
      </c>
    </row>
    <row r="94" spans="1:37" x14ac:dyDescent="0.25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</row>
    <row r="95" spans="1:37" ht="75" x14ac:dyDescent="0.25">
      <c r="A95" s="20">
        <v>1</v>
      </c>
      <c r="B95" s="21" t="s">
        <v>427</v>
      </c>
      <c r="C95" s="21">
        <v>1993</v>
      </c>
      <c r="D95" s="21">
        <v>1993</v>
      </c>
      <c r="E95" s="21">
        <v>1993</v>
      </c>
      <c r="F95" s="21" t="s">
        <v>11</v>
      </c>
      <c r="G95" s="21" t="s">
        <v>150</v>
      </c>
      <c r="H95" s="21" t="s">
        <v>428</v>
      </c>
      <c r="I95" s="21" t="s">
        <v>152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2">
        <v>103.06999969482422</v>
      </c>
      <c r="AI95" s="20">
        <f t="shared" ref="AI95:AI131" si="9">SUM(J95:AG95)</f>
        <v>0</v>
      </c>
      <c r="AJ95" s="22">
        <f t="shared" ref="AJ95:AJ130" si="10">AH95+AI95</f>
        <v>103.06999969482422</v>
      </c>
      <c r="AK95" s="22">
        <f t="shared" ref="AK95:AK131" si="11">IF( AND(ISNUMBER(AJ$95),ISNUMBER(AJ95)),(AJ95-AJ$95)/AJ$95*100,"")</f>
        <v>0</v>
      </c>
    </row>
    <row r="96" spans="1:37" x14ac:dyDescent="0.25">
      <c r="A96" s="5">
        <v>2</v>
      </c>
      <c r="B96" s="16" t="s">
        <v>214</v>
      </c>
      <c r="C96" s="16">
        <v>1996</v>
      </c>
      <c r="D96" s="16">
        <v>1996</v>
      </c>
      <c r="E96" s="16">
        <v>1996</v>
      </c>
      <c r="F96" s="16" t="s">
        <v>18</v>
      </c>
      <c r="G96" s="16" t="s">
        <v>33</v>
      </c>
      <c r="H96" s="16" t="s">
        <v>215</v>
      </c>
      <c r="I96" s="16" t="s">
        <v>216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23">
        <v>105.19000244140625</v>
      </c>
      <c r="AI96" s="5">
        <f t="shared" si="9"/>
        <v>0</v>
      </c>
      <c r="AJ96" s="23">
        <f t="shared" si="10"/>
        <v>105.19000244140625</v>
      </c>
      <c r="AK96" s="23">
        <f t="shared" si="11"/>
        <v>2.0568572357223842</v>
      </c>
    </row>
    <row r="97" spans="1:37" ht="45" x14ac:dyDescent="0.25">
      <c r="A97" s="5">
        <v>3</v>
      </c>
      <c r="B97" s="16" t="s">
        <v>268</v>
      </c>
      <c r="C97" s="16">
        <v>1981</v>
      </c>
      <c r="D97" s="16">
        <v>1981</v>
      </c>
      <c r="E97" s="16">
        <v>1981</v>
      </c>
      <c r="F97" s="16" t="s">
        <v>269</v>
      </c>
      <c r="G97" s="16" t="s">
        <v>270</v>
      </c>
      <c r="H97" s="16" t="s">
        <v>271</v>
      </c>
      <c r="I97" s="16" t="s">
        <v>272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2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23">
        <v>103.55999755859375</v>
      </c>
      <c r="AI97" s="5">
        <f t="shared" si="9"/>
        <v>2</v>
      </c>
      <c r="AJ97" s="23">
        <f t="shared" si="10"/>
        <v>105.55999755859375</v>
      </c>
      <c r="AK97" s="23">
        <f t="shared" si="11"/>
        <v>2.4158318338430824</v>
      </c>
    </row>
    <row r="98" spans="1:37" ht="60" x14ac:dyDescent="0.25">
      <c r="A98" s="5">
        <v>4</v>
      </c>
      <c r="B98" s="16" t="s">
        <v>332</v>
      </c>
      <c r="C98" s="16">
        <v>1995</v>
      </c>
      <c r="D98" s="16">
        <v>1995</v>
      </c>
      <c r="E98" s="16">
        <v>1995</v>
      </c>
      <c r="F98" s="16" t="s">
        <v>11</v>
      </c>
      <c r="G98" s="16" t="s">
        <v>333</v>
      </c>
      <c r="H98" s="16" t="s">
        <v>334</v>
      </c>
      <c r="I98" s="16" t="s">
        <v>335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23">
        <v>105.76999664306641</v>
      </c>
      <c r="AI98" s="5">
        <f t="shared" si="9"/>
        <v>0</v>
      </c>
      <c r="AJ98" s="23">
        <f t="shared" si="10"/>
        <v>105.76999664306641</v>
      </c>
      <c r="AK98" s="23">
        <f t="shared" si="11"/>
        <v>2.6195759738396225</v>
      </c>
    </row>
    <row r="99" spans="1:37" ht="30" x14ac:dyDescent="0.25">
      <c r="A99" s="5">
        <v>5</v>
      </c>
      <c r="B99" s="16" t="s">
        <v>343</v>
      </c>
      <c r="C99" s="16">
        <v>1994</v>
      </c>
      <c r="D99" s="16">
        <v>1994</v>
      </c>
      <c r="E99" s="16">
        <v>1994</v>
      </c>
      <c r="F99" s="16" t="s">
        <v>11</v>
      </c>
      <c r="G99" s="16" t="s">
        <v>12</v>
      </c>
      <c r="H99" s="16" t="s">
        <v>344</v>
      </c>
      <c r="I99" s="16" t="s">
        <v>14</v>
      </c>
      <c r="J99" s="5">
        <v>0</v>
      </c>
      <c r="K99" s="5">
        <v>0</v>
      </c>
      <c r="L99" s="5">
        <v>2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23">
        <v>105.29000091552734</v>
      </c>
      <c r="AI99" s="5">
        <f t="shared" si="9"/>
        <v>2</v>
      </c>
      <c r="AJ99" s="23">
        <f t="shared" si="10"/>
        <v>107.29000091552734</v>
      </c>
      <c r="AK99" s="23">
        <f t="shared" si="11"/>
        <v>4.0943060378363789</v>
      </c>
    </row>
    <row r="100" spans="1:37" ht="90" x14ac:dyDescent="0.25">
      <c r="A100" s="5">
        <v>6</v>
      </c>
      <c r="B100" s="16" t="s">
        <v>292</v>
      </c>
      <c r="C100" s="16">
        <v>1996</v>
      </c>
      <c r="D100" s="16">
        <v>1996</v>
      </c>
      <c r="E100" s="16">
        <v>1996</v>
      </c>
      <c r="F100" s="16" t="s">
        <v>11</v>
      </c>
      <c r="G100" s="16" t="s">
        <v>120</v>
      </c>
      <c r="H100" s="16" t="s">
        <v>293</v>
      </c>
      <c r="I100" s="16" t="s">
        <v>294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2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23">
        <v>106.26999664306641</v>
      </c>
      <c r="AI100" s="5">
        <f t="shared" si="9"/>
        <v>2</v>
      </c>
      <c r="AJ100" s="23">
        <f t="shared" si="10"/>
        <v>108.26999664306641</v>
      </c>
      <c r="AK100" s="23">
        <f t="shared" si="11"/>
        <v>5.0451120244868992</v>
      </c>
    </row>
    <row r="101" spans="1:37" ht="90" x14ac:dyDescent="0.25">
      <c r="A101" s="5">
        <v>7</v>
      </c>
      <c r="B101" s="16" t="s">
        <v>221</v>
      </c>
      <c r="C101" s="16">
        <v>1998</v>
      </c>
      <c r="D101" s="16">
        <v>1998</v>
      </c>
      <c r="E101" s="16">
        <v>1998</v>
      </c>
      <c r="F101" s="16" t="s">
        <v>18</v>
      </c>
      <c r="G101" s="16" t="s">
        <v>19</v>
      </c>
      <c r="H101" s="16" t="s">
        <v>222</v>
      </c>
      <c r="I101" s="16" t="s">
        <v>223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23">
        <v>109.88999938964844</v>
      </c>
      <c r="AI101" s="5">
        <f t="shared" si="9"/>
        <v>0</v>
      </c>
      <c r="AJ101" s="23">
        <f t="shared" si="10"/>
        <v>109.88999938964844</v>
      </c>
      <c r="AK101" s="23">
        <f t="shared" si="11"/>
        <v>6.6168620500798285</v>
      </c>
    </row>
    <row r="102" spans="1:37" ht="90" x14ac:dyDescent="0.25">
      <c r="A102" s="5">
        <v>8</v>
      </c>
      <c r="B102" s="16" t="s">
        <v>230</v>
      </c>
      <c r="C102" s="16">
        <v>1998</v>
      </c>
      <c r="D102" s="16">
        <v>1998</v>
      </c>
      <c r="E102" s="16">
        <v>1998</v>
      </c>
      <c r="F102" s="16" t="s">
        <v>18</v>
      </c>
      <c r="G102" s="16" t="s">
        <v>19</v>
      </c>
      <c r="H102" s="16" t="s">
        <v>222</v>
      </c>
      <c r="I102" s="16" t="s">
        <v>223</v>
      </c>
      <c r="J102" s="5">
        <v>0</v>
      </c>
      <c r="K102" s="5">
        <v>2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23">
        <v>108.30000305175781</v>
      </c>
      <c r="AI102" s="5">
        <f t="shared" si="9"/>
        <v>2</v>
      </c>
      <c r="AJ102" s="23">
        <f t="shared" si="10"/>
        <v>110.30000305175781</v>
      </c>
      <c r="AK102" s="23">
        <f t="shared" si="11"/>
        <v>7.0146535154173062</v>
      </c>
    </row>
    <row r="103" spans="1:37" ht="30" x14ac:dyDescent="0.25">
      <c r="A103" s="5">
        <v>9</v>
      </c>
      <c r="B103" s="16" t="s">
        <v>339</v>
      </c>
      <c r="C103" s="16">
        <v>1987</v>
      </c>
      <c r="D103" s="16">
        <v>1987</v>
      </c>
      <c r="E103" s="16">
        <v>1987</v>
      </c>
      <c r="F103" s="16" t="s">
        <v>11</v>
      </c>
      <c r="G103" s="16" t="s">
        <v>49</v>
      </c>
      <c r="H103" s="16" t="s">
        <v>340</v>
      </c>
      <c r="I103" s="16" t="s">
        <v>341</v>
      </c>
      <c r="J103" s="5">
        <v>0</v>
      </c>
      <c r="K103" s="5">
        <v>2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2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23">
        <v>107</v>
      </c>
      <c r="AI103" s="5">
        <f t="shared" si="9"/>
        <v>4</v>
      </c>
      <c r="AJ103" s="23">
        <f t="shared" si="10"/>
        <v>111</v>
      </c>
      <c r="AK103" s="23">
        <f t="shared" si="11"/>
        <v>7.6938006487391073</v>
      </c>
    </row>
    <row r="104" spans="1:37" ht="60" x14ac:dyDescent="0.25">
      <c r="A104" s="5">
        <v>10</v>
      </c>
      <c r="B104" s="16" t="s">
        <v>522</v>
      </c>
      <c r="C104" s="16">
        <v>1996</v>
      </c>
      <c r="D104" s="16">
        <v>1996</v>
      </c>
      <c r="E104" s="16">
        <v>1996</v>
      </c>
      <c r="F104" s="16" t="s">
        <v>11</v>
      </c>
      <c r="G104" s="16" t="s">
        <v>310</v>
      </c>
      <c r="H104" s="16" t="s">
        <v>311</v>
      </c>
      <c r="I104" s="16" t="s">
        <v>312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2</v>
      </c>
      <c r="AG104" s="5">
        <v>0</v>
      </c>
      <c r="AH104" s="23">
        <v>109.34999847412109</v>
      </c>
      <c r="AI104" s="5">
        <f t="shared" si="9"/>
        <v>2</v>
      </c>
      <c r="AJ104" s="23">
        <f t="shared" si="10"/>
        <v>111.34999847412109</v>
      </c>
      <c r="AK104" s="23">
        <f t="shared" si="11"/>
        <v>8.0333742154000074</v>
      </c>
    </row>
    <row r="105" spans="1:37" ht="45" x14ac:dyDescent="0.25">
      <c r="A105" s="5">
        <v>11</v>
      </c>
      <c r="B105" s="16" t="s">
        <v>440</v>
      </c>
      <c r="C105" s="16">
        <v>1995</v>
      </c>
      <c r="D105" s="16">
        <v>1995</v>
      </c>
      <c r="E105" s="16">
        <v>1995</v>
      </c>
      <c r="F105" s="16" t="s">
        <v>11</v>
      </c>
      <c r="G105" s="16" t="s">
        <v>102</v>
      </c>
      <c r="H105" s="16" t="s">
        <v>141</v>
      </c>
      <c r="I105" s="16" t="s">
        <v>104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2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2</v>
      </c>
      <c r="AG105" s="5">
        <v>0</v>
      </c>
      <c r="AH105" s="23">
        <v>107.59999847412109</v>
      </c>
      <c r="AI105" s="5">
        <f t="shared" si="9"/>
        <v>4</v>
      </c>
      <c r="AJ105" s="23">
        <f t="shared" si="10"/>
        <v>111.59999847412109</v>
      </c>
      <c r="AK105" s="23">
        <f t="shared" si="11"/>
        <v>8.2759278204647337</v>
      </c>
    </row>
    <row r="106" spans="1:37" ht="75" x14ac:dyDescent="0.25">
      <c r="A106" s="5">
        <v>12</v>
      </c>
      <c r="B106" s="16" t="s">
        <v>232</v>
      </c>
      <c r="C106" s="16">
        <v>1995</v>
      </c>
      <c r="D106" s="16">
        <v>1995</v>
      </c>
      <c r="E106" s="16">
        <v>1995</v>
      </c>
      <c r="F106" s="16" t="s">
        <v>18</v>
      </c>
      <c r="G106" s="16" t="s">
        <v>150</v>
      </c>
      <c r="H106" s="16" t="s">
        <v>151</v>
      </c>
      <c r="I106" s="16" t="s">
        <v>152</v>
      </c>
      <c r="J106" s="5">
        <v>0</v>
      </c>
      <c r="K106" s="5">
        <v>0</v>
      </c>
      <c r="L106" s="5">
        <v>2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2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23">
        <v>107.73999786376953</v>
      </c>
      <c r="AI106" s="5">
        <f t="shared" si="9"/>
        <v>4</v>
      </c>
      <c r="AJ106" s="23">
        <f t="shared" si="10"/>
        <v>111.73999786376953</v>
      </c>
      <c r="AK106" s="23">
        <f t="shared" si="11"/>
        <v>8.4117572471290956</v>
      </c>
    </row>
    <row r="107" spans="1:37" ht="30" x14ac:dyDescent="0.25">
      <c r="A107" s="5">
        <v>13</v>
      </c>
      <c r="B107" s="16" t="s">
        <v>10</v>
      </c>
      <c r="C107" s="16">
        <v>1995</v>
      </c>
      <c r="D107" s="16">
        <v>1995</v>
      </c>
      <c r="E107" s="16">
        <v>1995</v>
      </c>
      <c r="F107" s="16" t="s">
        <v>11</v>
      </c>
      <c r="G107" s="16" t="s">
        <v>12</v>
      </c>
      <c r="H107" s="16" t="s">
        <v>13</v>
      </c>
      <c r="I107" s="16" t="s">
        <v>14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23">
        <v>114.47000122070313</v>
      </c>
      <c r="AI107" s="5">
        <f t="shared" si="9"/>
        <v>0</v>
      </c>
      <c r="AJ107" s="23">
        <f t="shared" si="10"/>
        <v>114.47000122070313</v>
      </c>
      <c r="AK107" s="23">
        <f t="shared" si="11"/>
        <v>11.060445871381303</v>
      </c>
    </row>
    <row r="108" spans="1:37" x14ac:dyDescent="0.25">
      <c r="A108" s="5">
        <v>14</v>
      </c>
      <c r="B108" s="16" t="s">
        <v>454</v>
      </c>
      <c r="C108" s="16">
        <v>1991</v>
      </c>
      <c r="D108" s="16">
        <v>1991</v>
      </c>
      <c r="E108" s="16">
        <v>1991</v>
      </c>
      <c r="F108" s="16" t="s">
        <v>11</v>
      </c>
      <c r="G108" s="16" t="s">
        <v>49</v>
      </c>
      <c r="H108" s="16" t="s">
        <v>107</v>
      </c>
      <c r="I108" s="16" t="s">
        <v>108</v>
      </c>
      <c r="J108" s="5">
        <v>0</v>
      </c>
      <c r="K108" s="5">
        <v>0</v>
      </c>
      <c r="L108" s="5">
        <v>2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2</v>
      </c>
      <c r="AH108" s="23">
        <v>112.55999755859375</v>
      </c>
      <c r="AI108" s="5">
        <f t="shared" si="9"/>
        <v>4</v>
      </c>
      <c r="AJ108" s="23">
        <f t="shared" si="10"/>
        <v>116.55999755859375</v>
      </c>
      <c r="AK108" s="23">
        <f t="shared" si="11"/>
        <v>13.088190456691102</v>
      </c>
    </row>
    <row r="109" spans="1:37" ht="75" x14ac:dyDescent="0.25">
      <c r="A109" s="5">
        <v>15</v>
      </c>
      <c r="B109" s="16" t="s">
        <v>462</v>
      </c>
      <c r="C109" s="16">
        <v>1985</v>
      </c>
      <c r="D109" s="16">
        <v>1985</v>
      </c>
      <c r="E109" s="16">
        <v>1985</v>
      </c>
      <c r="F109" s="16" t="s">
        <v>11</v>
      </c>
      <c r="G109" s="16" t="s">
        <v>33</v>
      </c>
      <c r="H109" s="16" t="s">
        <v>246</v>
      </c>
      <c r="I109" s="16" t="s">
        <v>168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2</v>
      </c>
      <c r="AG109" s="5">
        <v>0</v>
      </c>
      <c r="AH109" s="23">
        <v>115.02999877929688</v>
      </c>
      <c r="AI109" s="5">
        <f t="shared" si="9"/>
        <v>2</v>
      </c>
      <c r="AJ109" s="23">
        <f t="shared" si="10"/>
        <v>117.02999877929688</v>
      </c>
      <c r="AK109" s="23">
        <f t="shared" si="11"/>
        <v>13.544192418556564</v>
      </c>
    </row>
    <row r="110" spans="1:37" ht="75" x14ac:dyDescent="0.25">
      <c r="A110" s="5">
        <v>16</v>
      </c>
      <c r="B110" s="16" t="s">
        <v>166</v>
      </c>
      <c r="C110" s="16">
        <v>1985</v>
      </c>
      <c r="D110" s="16">
        <v>1985</v>
      </c>
      <c r="E110" s="16">
        <v>1985</v>
      </c>
      <c r="F110" s="16" t="s">
        <v>11</v>
      </c>
      <c r="G110" s="16" t="s">
        <v>33</v>
      </c>
      <c r="H110" s="16" t="s">
        <v>167</v>
      </c>
      <c r="I110" s="16" t="s">
        <v>168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2</v>
      </c>
      <c r="P110" s="5">
        <v>0</v>
      </c>
      <c r="Q110" s="5">
        <v>0</v>
      </c>
      <c r="R110" s="5">
        <v>0</v>
      </c>
      <c r="S110" s="5">
        <v>2</v>
      </c>
      <c r="T110" s="5">
        <v>0</v>
      </c>
      <c r="U110" s="5">
        <v>2</v>
      </c>
      <c r="V110" s="5">
        <v>2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23">
        <v>110.01000213623047</v>
      </c>
      <c r="AI110" s="5">
        <f t="shared" si="9"/>
        <v>8</v>
      </c>
      <c r="AJ110" s="23">
        <f t="shared" si="10"/>
        <v>118.01000213623047</v>
      </c>
      <c r="AK110" s="23">
        <f t="shared" si="11"/>
        <v>14.49500580735568</v>
      </c>
    </row>
    <row r="111" spans="1:37" ht="45" x14ac:dyDescent="0.25">
      <c r="A111" s="5">
        <v>17</v>
      </c>
      <c r="B111" s="16" t="s">
        <v>284</v>
      </c>
      <c r="C111" s="16">
        <v>1995</v>
      </c>
      <c r="D111" s="16">
        <v>1995</v>
      </c>
      <c r="E111" s="16">
        <v>1995</v>
      </c>
      <c r="F111" s="16" t="s">
        <v>11</v>
      </c>
      <c r="G111" s="16" t="s">
        <v>102</v>
      </c>
      <c r="H111" s="16" t="s">
        <v>141</v>
      </c>
      <c r="I111" s="16" t="s">
        <v>104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2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23">
        <v>116.58999633789063</v>
      </c>
      <c r="AI111" s="5">
        <f t="shared" si="9"/>
        <v>2</v>
      </c>
      <c r="AJ111" s="23">
        <f t="shared" si="10"/>
        <v>118.58999633789063</v>
      </c>
      <c r="AK111" s="23">
        <f t="shared" si="11"/>
        <v>15.057724545472917</v>
      </c>
    </row>
    <row r="112" spans="1:37" ht="30" x14ac:dyDescent="0.25">
      <c r="A112" s="5">
        <v>18</v>
      </c>
      <c r="B112" s="16" t="s">
        <v>70</v>
      </c>
      <c r="C112" s="16">
        <v>1965</v>
      </c>
      <c r="D112" s="16">
        <v>1965</v>
      </c>
      <c r="E112" s="16">
        <v>1965</v>
      </c>
      <c r="F112" s="16" t="s">
        <v>11</v>
      </c>
      <c r="G112" s="16" t="s">
        <v>71</v>
      </c>
      <c r="H112" s="16" t="s">
        <v>72</v>
      </c>
      <c r="I112" s="16" t="s">
        <v>73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2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23">
        <v>117.66999816894531</v>
      </c>
      <c r="AI112" s="5">
        <f t="shared" si="9"/>
        <v>2</v>
      </c>
      <c r="AJ112" s="23">
        <f t="shared" si="10"/>
        <v>119.66999816894531</v>
      </c>
      <c r="AK112" s="23">
        <f t="shared" si="11"/>
        <v>16.105557895868202</v>
      </c>
    </row>
    <row r="113" spans="1:37" ht="30" x14ac:dyDescent="0.25">
      <c r="A113" s="5">
        <v>19</v>
      </c>
      <c r="B113" s="16" t="s">
        <v>114</v>
      </c>
      <c r="C113" s="16">
        <v>1994</v>
      </c>
      <c r="D113" s="16">
        <v>1994</v>
      </c>
      <c r="E113" s="16">
        <v>1994</v>
      </c>
      <c r="F113" s="16" t="s">
        <v>11</v>
      </c>
      <c r="G113" s="16" t="s">
        <v>12</v>
      </c>
      <c r="H113" s="16" t="s">
        <v>13</v>
      </c>
      <c r="I113" s="16" t="s">
        <v>14</v>
      </c>
      <c r="J113" s="5">
        <v>0</v>
      </c>
      <c r="K113" s="5">
        <v>2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2</v>
      </c>
      <c r="AH113" s="23">
        <v>116.13999938964844</v>
      </c>
      <c r="AI113" s="5">
        <f t="shared" si="9"/>
        <v>4</v>
      </c>
      <c r="AJ113" s="23">
        <f t="shared" si="10"/>
        <v>120.13999938964844</v>
      </c>
      <c r="AK113" s="23">
        <f t="shared" si="11"/>
        <v>16.561559857733666</v>
      </c>
    </row>
    <row r="114" spans="1:37" ht="75" x14ac:dyDescent="0.25">
      <c r="A114" s="5">
        <v>20</v>
      </c>
      <c r="B114" s="16" t="s">
        <v>375</v>
      </c>
      <c r="C114" s="16">
        <v>1995</v>
      </c>
      <c r="D114" s="16">
        <v>1995</v>
      </c>
      <c r="E114" s="16">
        <v>1995</v>
      </c>
      <c r="F114" s="16" t="s">
        <v>11</v>
      </c>
      <c r="G114" s="16" t="s">
        <v>87</v>
      </c>
      <c r="H114" s="16" t="s">
        <v>88</v>
      </c>
      <c r="I114" s="16" t="s">
        <v>89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2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23">
        <v>118.87999725341797</v>
      </c>
      <c r="AI114" s="5">
        <f t="shared" si="9"/>
        <v>2</v>
      </c>
      <c r="AJ114" s="23">
        <f t="shared" si="10"/>
        <v>120.87999725341797</v>
      </c>
      <c r="AK114" s="23">
        <f t="shared" si="11"/>
        <v>17.279516456123652</v>
      </c>
    </row>
    <row r="115" spans="1:37" ht="30" x14ac:dyDescent="0.25">
      <c r="A115" s="5">
        <v>21</v>
      </c>
      <c r="B115" s="16" t="s">
        <v>52</v>
      </c>
      <c r="C115" s="16">
        <v>1998</v>
      </c>
      <c r="D115" s="16">
        <v>1998</v>
      </c>
      <c r="E115" s="16">
        <v>1998</v>
      </c>
      <c r="F115" s="16" t="s">
        <v>18</v>
      </c>
      <c r="G115" s="16" t="s">
        <v>53</v>
      </c>
      <c r="H115" s="16" t="s">
        <v>54</v>
      </c>
      <c r="I115" s="16" t="s">
        <v>55</v>
      </c>
      <c r="J115" s="5">
        <v>0</v>
      </c>
      <c r="K115" s="5">
        <v>2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2</v>
      </c>
      <c r="AD115" s="5">
        <v>0</v>
      </c>
      <c r="AE115" s="5">
        <v>0</v>
      </c>
      <c r="AF115" s="5">
        <v>0</v>
      </c>
      <c r="AG115" s="5">
        <v>2</v>
      </c>
      <c r="AH115" s="23">
        <v>116.38999938964844</v>
      </c>
      <c r="AI115" s="5">
        <f t="shared" si="9"/>
        <v>6</v>
      </c>
      <c r="AJ115" s="23">
        <f t="shared" si="10"/>
        <v>122.38999938964844</v>
      </c>
      <c r="AK115" s="23">
        <f t="shared" si="11"/>
        <v>18.744542303316216</v>
      </c>
    </row>
    <row r="116" spans="1:37" ht="75" x14ac:dyDescent="0.25">
      <c r="A116" s="5">
        <v>22</v>
      </c>
      <c r="B116" s="16" t="s">
        <v>432</v>
      </c>
      <c r="C116" s="16">
        <v>1995</v>
      </c>
      <c r="D116" s="16">
        <v>1995</v>
      </c>
      <c r="E116" s="16">
        <v>1995</v>
      </c>
      <c r="F116" s="16" t="s">
        <v>11</v>
      </c>
      <c r="G116" s="16" t="s">
        <v>33</v>
      </c>
      <c r="H116" s="16" t="s">
        <v>34</v>
      </c>
      <c r="I116" s="16" t="s">
        <v>35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2</v>
      </c>
      <c r="AH116" s="23">
        <v>121.52999877929688</v>
      </c>
      <c r="AI116" s="5">
        <f t="shared" si="9"/>
        <v>2</v>
      </c>
      <c r="AJ116" s="23">
        <f t="shared" si="10"/>
        <v>123.52999877929688</v>
      </c>
      <c r="AK116" s="23">
        <f t="shared" si="11"/>
        <v>19.850586150239486</v>
      </c>
    </row>
    <row r="117" spans="1:37" ht="45" x14ac:dyDescent="0.25">
      <c r="A117" s="5">
        <v>23</v>
      </c>
      <c r="B117" s="16" t="s">
        <v>57</v>
      </c>
      <c r="C117" s="16">
        <v>1998</v>
      </c>
      <c r="D117" s="16">
        <v>1998</v>
      </c>
      <c r="E117" s="16">
        <v>1998</v>
      </c>
      <c r="F117" s="16" t="s">
        <v>18</v>
      </c>
      <c r="G117" s="16" t="s">
        <v>28</v>
      </c>
      <c r="H117" s="16" t="s">
        <v>58</v>
      </c>
      <c r="I117" s="16" t="s">
        <v>59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2</v>
      </c>
      <c r="AG117" s="5">
        <v>0</v>
      </c>
      <c r="AH117" s="23">
        <v>122.18000030517578</v>
      </c>
      <c r="AI117" s="5">
        <f t="shared" si="9"/>
        <v>2</v>
      </c>
      <c r="AJ117" s="23">
        <f t="shared" si="10"/>
        <v>124.18000030517578</v>
      </c>
      <c r="AK117" s="23">
        <f t="shared" si="11"/>
        <v>20.481227003837496</v>
      </c>
    </row>
    <row r="118" spans="1:37" x14ac:dyDescent="0.25">
      <c r="A118" s="5">
        <v>24</v>
      </c>
      <c r="B118" s="16" t="s">
        <v>106</v>
      </c>
      <c r="C118" s="16">
        <v>1995</v>
      </c>
      <c r="D118" s="16">
        <v>1995</v>
      </c>
      <c r="E118" s="16">
        <v>1995</v>
      </c>
      <c r="F118" s="16" t="s">
        <v>18</v>
      </c>
      <c r="G118" s="16" t="s">
        <v>49</v>
      </c>
      <c r="H118" s="16" t="s">
        <v>107</v>
      </c>
      <c r="I118" s="16" t="s">
        <v>108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23">
        <v>125.16999816894531</v>
      </c>
      <c r="AI118" s="5">
        <f t="shared" si="9"/>
        <v>0</v>
      </c>
      <c r="AJ118" s="23">
        <f t="shared" si="10"/>
        <v>125.16999816894531</v>
      </c>
      <c r="AK118" s="23">
        <f t="shared" si="11"/>
        <v>21.44173720729221</v>
      </c>
    </row>
    <row r="119" spans="1:37" ht="60" x14ac:dyDescent="0.25">
      <c r="A119" s="5">
        <v>25</v>
      </c>
      <c r="B119" s="16" t="s">
        <v>309</v>
      </c>
      <c r="C119" s="16">
        <v>1996</v>
      </c>
      <c r="D119" s="16">
        <v>1996</v>
      </c>
      <c r="E119" s="16">
        <v>1996</v>
      </c>
      <c r="F119" s="16" t="s">
        <v>11</v>
      </c>
      <c r="G119" s="16" t="s">
        <v>310</v>
      </c>
      <c r="H119" s="16" t="s">
        <v>311</v>
      </c>
      <c r="I119" s="16" t="s">
        <v>312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2</v>
      </c>
      <c r="AD119" s="5">
        <v>0</v>
      </c>
      <c r="AE119" s="5">
        <v>0</v>
      </c>
      <c r="AF119" s="5">
        <v>0</v>
      </c>
      <c r="AG119" s="5">
        <v>0</v>
      </c>
      <c r="AH119" s="23">
        <v>127.26999664306641</v>
      </c>
      <c r="AI119" s="5">
        <f t="shared" si="9"/>
        <v>2</v>
      </c>
      <c r="AJ119" s="23">
        <f t="shared" si="10"/>
        <v>129.26999664306641</v>
      </c>
      <c r="AK119" s="23">
        <f t="shared" si="11"/>
        <v>25.419614849924027</v>
      </c>
    </row>
    <row r="120" spans="1:37" ht="75" x14ac:dyDescent="0.25">
      <c r="A120" s="5">
        <v>26</v>
      </c>
      <c r="B120" s="16" t="s">
        <v>234</v>
      </c>
      <c r="C120" s="16">
        <v>1999</v>
      </c>
      <c r="D120" s="16">
        <v>1999</v>
      </c>
      <c r="E120" s="16">
        <v>1999</v>
      </c>
      <c r="F120" s="16" t="s">
        <v>18</v>
      </c>
      <c r="G120" s="16" t="s">
        <v>235</v>
      </c>
      <c r="H120" s="16" t="s">
        <v>178</v>
      </c>
      <c r="I120" s="16" t="s">
        <v>179</v>
      </c>
      <c r="J120" s="5">
        <v>0</v>
      </c>
      <c r="K120" s="5">
        <v>0</v>
      </c>
      <c r="L120" s="5">
        <v>2</v>
      </c>
      <c r="M120" s="5">
        <v>0</v>
      </c>
      <c r="N120" s="5">
        <v>0</v>
      </c>
      <c r="O120" s="5">
        <v>2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23">
        <v>125.91999816894531</v>
      </c>
      <c r="AI120" s="5">
        <f t="shared" si="9"/>
        <v>4</v>
      </c>
      <c r="AJ120" s="23">
        <f t="shared" si="10"/>
        <v>129.91999816894531</v>
      </c>
      <c r="AK120" s="23">
        <f t="shared" si="11"/>
        <v>26.050255703522041</v>
      </c>
    </row>
    <row r="121" spans="1:37" ht="75" x14ac:dyDescent="0.25">
      <c r="A121" s="5">
        <v>27</v>
      </c>
      <c r="B121" s="16" t="s">
        <v>520</v>
      </c>
      <c r="C121" s="16">
        <v>1991</v>
      </c>
      <c r="D121" s="16">
        <v>1991</v>
      </c>
      <c r="E121" s="16">
        <v>1991</v>
      </c>
      <c r="F121" s="16" t="s">
        <v>11</v>
      </c>
      <c r="G121" s="16" t="s">
        <v>33</v>
      </c>
      <c r="H121" s="16" t="s">
        <v>246</v>
      </c>
      <c r="I121" s="16" t="s">
        <v>493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23">
        <v>131.71000671386719</v>
      </c>
      <c r="AI121" s="5">
        <f t="shared" si="9"/>
        <v>0</v>
      </c>
      <c r="AJ121" s="23">
        <f t="shared" si="10"/>
        <v>131.71000671386719</v>
      </c>
      <c r="AK121" s="23">
        <f t="shared" si="11"/>
        <v>27.786947806191915</v>
      </c>
    </row>
    <row r="122" spans="1:37" ht="45" x14ac:dyDescent="0.25">
      <c r="A122" s="5">
        <v>28</v>
      </c>
      <c r="B122" s="16" t="s">
        <v>430</v>
      </c>
      <c r="C122" s="16">
        <v>1998</v>
      </c>
      <c r="D122" s="16">
        <v>1998</v>
      </c>
      <c r="E122" s="16">
        <v>1998</v>
      </c>
      <c r="F122" s="16" t="s">
        <v>18</v>
      </c>
      <c r="G122" s="16" t="s">
        <v>28</v>
      </c>
      <c r="H122" s="16" t="s">
        <v>58</v>
      </c>
      <c r="I122" s="16" t="s">
        <v>59</v>
      </c>
      <c r="J122" s="5">
        <v>0</v>
      </c>
      <c r="K122" s="5">
        <v>2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2</v>
      </c>
      <c r="AB122" s="5">
        <v>0</v>
      </c>
      <c r="AC122" s="5">
        <v>2</v>
      </c>
      <c r="AD122" s="5">
        <v>0</v>
      </c>
      <c r="AE122" s="5">
        <v>0</v>
      </c>
      <c r="AF122" s="5">
        <v>0</v>
      </c>
      <c r="AG122" s="5">
        <v>0</v>
      </c>
      <c r="AH122" s="23">
        <v>125.81999969482422</v>
      </c>
      <c r="AI122" s="5">
        <f t="shared" si="9"/>
        <v>6</v>
      </c>
      <c r="AJ122" s="23">
        <f t="shared" si="10"/>
        <v>131.81999969482422</v>
      </c>
      <c r="AK122" s="23">
        <f t="shared" si="11"/>
        <v>27.893664582443691</v>
      </c>
    </row>
    <row r="123" spans="1:37" x14ac:dyDescent="0.25">
      <c r="A123" s="5">
        <v>29</v>
      </c>
      <c r="B123" s="16" t="s">
        <v>48</v>
      </c>
      <c r="C123" s="16">
        <v>1984</v>
      </c>
      <c r="D123" s="16">
        <v>1984</v>
      </c>
      <c r="E123" s="16">
        <v>1984</v>
      </c>
      <c r="F123" s="16" t="s">
        <v>11</v>
      </c>
      <c r="G123" s="16" t="s">
        <v>49</v>
      </c>
      <c r="H123" s="16" t="s">
        <v>50</v>
      </c>
      <c r="I123" s="16"/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2</v>
      </c>
      <c r="S123" s="5">
        <v>2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23">
        <v>130.38999938964844</v>
      </c>
      <c r="AI123" s="5">
        <f t="shared" si="9"/>
        <v>4</v>
      </c>
      <c r="AJ123" s="23">
        <f t="shared" si="10"/>
        <v>134.38999938964844</v>
      </c>
      <c r="AK123" s="23">
        <f t="shared" si="11"/>
        <v>30.387115346423144</v>
      </c>
    </row>
    <row r="124" spans="1:37" ht="75" x14ac:dyDescent="0.25">
      <c r="A124" s="5">
        <v>30</v>
      </c>
      <c r="B124" s="16" t="s">
        <v>86</v>
      </c>
      <c r="C124" s="16">
        <v>1995</v>
      </c>
      <c r="D124" s="16">
        <v>1995</v>
      </c>
      <c r="E124" s="16">
        <v>1995</v>
      </c>
      <c r="F124" s="16" t="s">
        <v>11</v>
      </c>
      <c r="G124" s="16" t="s">
        <v>87</v>
      </c>
      <c r="H124" s="16" t="s">
        <v>88</v>
      </c>
      <c r="I124" s="16" t="s">
        <v>89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2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2</v>
      </c>
      <c r="AB124" s="5">
        <v>0</v>
      </c>
      <c r="AC124" s="5">
        <v>2</v>
      </c>
      <c r="AD124" s="5">
        <v>0</v>
      </c>
      <c r="AE124" s="5">
        <v>0</v>
      </c>
      <c r="AF124" s="5">
        <v>0</v>
      </c>
      <c r="AG124" s="5">
        <v>0</v>
      </c>
      <c r="AH124" s="23">
        <v>128.58999633789063</v>
      </c>
      <c r="AI124" s="5">
        <f t="shared" si="9"/>
        <v>6</v>
      </c>
      <c r="AJ124" s="23">
        <f t="shared" si="10"/>
        <v>134.58999633789063</v>
      </c>
      <c r="AK124" s="23">
        <f t="shared" si="11"/>
        <v>30.58115526961549</v>
      </c>
    </row>
    <row r="125" spans="1:37" x14ac:dyDescent="0.25">
      <c r="A125" s="5">
        <v>31</v>
      </c>
      <c r="B125" s="16" t="s">
        <v>27</v>
      </c>
      <c r="C125" s="16">
        <v>1997</v>
      </c>
      <c r="D125" s="16">
        <v>1997</v>
      </c>
      <c r="E125" s="16">
        <v>1997</v>
      </c>
      <c r="F125" s="16" t="s">
        <v>18</v>
      </c>
      <c r="G125" s="16" t="s">
        <v>28</v>
      </c>
      <c r="H125" s="16" t="s">
        <v>29</v>
      </c>
      <c r="I125" s="16" t="s">
        <v>30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2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23">
        <v>136.13999938964844</v>
      </c>
      <c r="AI125" s="5">
        <f t="shared" si="9"/>
        <v>2</v>
      </c>
      <c r="AJ125" s="23">
        <f t="shared" si="10"/>
        <v>138.13999938964844</v>
      </c>
      <c r="AK125" s="23">
        <f t="shared" si="11"/>
        <v>34.025419422394059</v>
      </c>
    </row>
    <row r="126" spans="1:37" ht="30" x14ac:dyDescent="0.25">
      <c r="A126" s="5">
        <v>32</v>
      </c>
      <c r="B126" s="16" t="s">
        <v>484</v>
      </c>
      <c r="C126" s="16">
        <v>1990</v>
      </c>
      <c r="D126" s="16">
        <v>1990</v>
      </c>
      <c r="E126" s="16">
        <v>1990</v>
      </c>
      <c r="F126" s="16" t="s">
        <v>11</v>
      </c>
      <c r="G126" s="16" t="s">
        <v>49</v>
      </c>
      <c r="H126" s="16" t="s">
        <v>481</v>
      </c>
      <c r="I126" s="16" t="s">
        <v>341</v>
      </c>
      <c r="J126" s="5">
        <v>0</v>
      </c>
      <c r="K126" s="5">
        <v>2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2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2</v>
      </c>
      <c r="AG126" s="5">
        <v>0</v>
      </c>
      <c r="AH126" s="23">
        <v>132.36000061035156</v>
      </c>
      <c r="AI126" s="5">
        <f t="shared" si="9"/>
        <v>6</v>
      </c>
      <c r="AJ126" s="23">
        <f t="shared" si="10"/>
        <v>138.36000061035156</v>
      </c>
      <c r="AK126" s="23">
        <f t="shared" si="11"/>
        <v>34.238867779194798</v>
      </c>
    </row>
    <row r="127" spans="1:37" ht="60" x14ac:dyDescent="0.25">
      <c r="A127" s="5">
        <v>33</v>
      </c>
      <c r="B127" s="16" t="s">
        <v>101</v>
      </c>
      <c r="C127" s="16">
        <v>1997</v>
      </c>
      <c r="D127" s="16">
        <v>1997</v>
      </c>
      <c r="E127" s="16">
        <v>1997</v>
      </c>
      <c r="F127" s="16" t="s">
        <v>18</v>
      </c>
      <c r="G127" s="16" t="s">
        <v>102</v>
      </c>
      <c r="H127" s="16" t="s">
        <v>103</v>
      </c>
      <c r="I127" s="16" t="s">
        <v>104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2</v>
      </c>
      <c r="P127" s="5">
        <v>0</v>
      </c>
      <c r="Q127" s="5">
        <v>0</v>
      </c>
      <c r="R127" s="5">
        <v>2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2</v>
      </c>
      <c r="Z127" s="5">
        <v>2</v>
      </c>
      <c r="AA127" s="5">
        <v>2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2</v>
      </c>
      <c r="AH127" s="23">
        <v>129.71000671386719</v>
      </c>
      <c r="AI127" s="5">
        <f t="shared" si="9"/>
        <v>12</v>
      </c>
      <c r="AJ127" s="23">
        <f t="shared" si="10"/>
        <v>141.71000671386719</v>
      </c>
      <c r="AK127" s="23">
        <f t="shared" si="11"/>
        <v>37.489092008781022</v>
      </c>
    </row>
    <row r="128" spans="1:37" ht="75" x14ac:dyDescent="0.25">
      <c r="A128" s="5">
        <v>34</v>
      </c>
      <c r="B128" s="16" t="s">
        <v>497</v>
      </c>
      <c r="C128" s="16">
        <v>1999</v>
      </c>
      <c r="D128" s="16">
        <v>1999</v>
      </c>
      <c r="E128" s="16">
        <v>1999</v>
      </c>
      <c r="F128" s="16" t="s">
        <v>18</v>
      </c>
      <c r="G128" s="16" t="s">
        <v>102</v>
      </c>
      <c r="H128" s="16" t="s">
        <v>261</v>
      </c>
      <c r="I128" s="16" t="s">
        <v>142</v>
      </c>
      <c r="J128" s="5">
        <v>0</v>
      </c>
      <c r="K128" s="5">
        <v>0</v>
      </c>
      <c r="L128" s="5">
        <v>2</v>
      </c>
      <c r="M128" s="5">
        <v>0</v>
      </c>
      <c r="N128" s="5">
        <v>0</v>
      </c>
      <c r="O128" s="5">
        <v>2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2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2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23">
        <v>144</v>
      </c>
      <c r="AI128" s="5">
        <f t="shared" si="9"/>
        <v>8</v>
      </c>
      <c r="AJ128" s="23">
        <f t="shared" si="10"/>
        <v>152</v>
      </c>
      <c r="AK128" s="23">
        <f t="shared" si="11"/>
        <v>47.472591879354454</v>
      </c>
    </row>
    <row r="129" spans="1:37" ht="75" x14ac:dyDescent="0.25">
      <c r="A129" s="5">
        <v>35</v>
      </c>
      <c r="B129" s="16" t="s">
        <v>149</v>
      </c>
      <c r="C129" s="16">
        <v>1997</v>
      </c>
      <c r="D129" s="16">
        <v>1997</v>
      </c>
      <c r="E129" s="16">
        <v>1997</v>
      </c>
      <c r="F129" s="16" t="s">
        <v>18</v>
      </c>
      <c r="G129" s="16" t="s">
        <v>150</v>
      </c>
      <c r="H129" s="16" t="s">
        <v>151</v>
      </c>
      <c r="I129" s="16" t="s">
        <v>152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2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2</v>
      </c>
      <c r="AA129" s="5">
        <v>0</v>
      </c>
      <c r="AB129" s="5">
        <v>2</v>
      </c>
      <c r="AC129" s="5">
        <v>0</v>
      </c>
      <c r="AD129" s="5">
        <v>2</v>
      </c>
      <c r="AE129" s="5">
        <v>0</v>
      </c>
      <c r="AF129" s="5">
        <v>0</v>
      </c>
      <c r="AG129" s="5">
        <v>50</v>
      </c>
      <c r="AH129" s="23">
        <v>135.02000427246094</v>
      </c>
      <c r="AI129" s="5">
        <f t="shared" si="9"/>
        <v>58</v>
      </c>
      <c r="AJ129" s="23">
        <f t="shared" si="10"/>
        <v>193.02000427246094</v>
      </c>
      <c r="AK129" s="23">
        <f t="shared" si="11"/>
        <v>87.270791543578184</v>
      </c>
    </row>
    <row r="130" spans="1:37" ht="30" x14ac:dyDescent="0.25">
      <c r="A130" s="5">
        <v>36</v>
      </c>
      <c r="B130" s="16" t="s">
        <v>480</v>
      </c>
      <c r="C130" s="16">
        <v>1990</v>
      </c>
      <c r="D130" s="16">
        <v>1990</v>
      </c>
      <c r="E130" s="16">
        <v>1990</v>
      </c>
      <c r="F130" s="16" t="s">
        <v>11</v>
      </c>
      <c r="G130" s="16" t="s">
        <v>49</v>
      </c>
      <c r="H130" s="16" t="s">
        <v>481</v>
      </c>
      <c r="I130" s="16" t="s">
        <v>482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2</v>
      </c>
      <c r="P130" s="5">
        <v>0</v>
      </c>
      <c r="Q130" s="5">
        <v>0</v>
      </c>
      <c r="R130" s="5">
        <v>50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50</v>
      </c>
      <c r="AD130" s="5">
        <v>0</v>
      </c>
      <c r="AE130" s="5">
        <v>0</v>
      </c>
      <c r="AF130" s="5">
        <v>0</v>
      </c>
      <c r="AG130" s="5">
        <v>2</v>
      </c>
      <c r="AH130" s="23">
        <v>121.31999969482422</v>
      </c>
      <c r="AI130" s="5">
        <f t="shared" si="9"/>
        <v>104</v>
      </c>
      <c r="AJ130" s="23">
        <f t="shared" si="10"/>
        <v>225.31999969482422</v>
      </c>
      <c r="AK130" s="23">
        <f t="shared" si="11"/>
        <v>118.60871287665185</v>
      </c>
    </row>
    <row r="131" spans="1:37" ht="30" x14ac:dyDescent="0.25">
      <c r="A131" s="5">
        <v>37</v>
      </c>
      <c r="B131" s="16" t="s">
        <v>187</v>
      </c>
      <c r="C131" s="16">
        <v>2000</v>
      </c>
      <c r="D131" s="16">
        <v>2000</v>
      </c>
      <c r="E131" s="16">
        <v>2000</v>
      </c>
      <c r="F131" s="16">
        <v>1</v>
      </c>
      <c r="G131" s="16" t="s">
        <v>49</v>
      </c>
      <c r="H131" s="16" t="s">
        <v>83</v>
      </c>
      <c r="I131" s="16" t="s">
        <v>84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23"/>
      <c r="AI131" s="5">
        <f t="shared" si="9"/>
        <v>0</v>
      </c>
      <c r="AJ131" s="23" t="s">
        <v>855</v>
      </c>
      <c r="AK131" s="23" t="str">
        <f t="shared" si="11"/>
        <v/>
      </c>
    </row>
    <row r="133" spans="1:37" ht="18.75" x14ac:dyDescent="0.25">
      <c r="A133" s="60" t="s">
        <v>902</v>
      </c>
      <c r="B133" s="60"/>
      <c r="C133" s="60"/>
      <c r="D133" s="60"/>
      <c r="E133" s="60"/>
      <c r="F133" s="60"/>
      <c r="G133" s="60"/>
      <c r="H133" s="60"/>
      <c r="I133" s="60"/>
      <c r="J133" s="60"/>
    </row>
    <row r="134" spans="1:37" x14ac:dyDescent="0.25">
      <c r="A134" s="77" t="s">
        <v>846</v>
      </c>
      <c r="B134" s="77" t="s">
        <v>1</v>
      </c>
      <c r="C134" s="77" t="s">
        <v>2</v>
      </c>
      <c r="D134" s="77" t="s">
        <v>541</v>
      </c>
      <c r="E134" s="77" t="s">
        <v>542</v>
      </c>
      <c r="F134" s="77" t="s">
        <v>3</v>
      </c>
      <c r="G134" s="77" t="s">
        <v>4</v>
      </c>
      <c r="H134" s="77" t="s">
        <v>5</v>
      </c>
      <c r="I134" s="77" t="s">
        <v>6</v>
      </c>
      <c r="J134" s="77">
        <v>1</v>
      </c>
      <c r="K134" s="77">
        <v>2</v>
      </c>
      <c r="L134" s="77">
        <v>3</v>
      </c>
      <c r="M134" s="77">
        <v>4</v>
      </c>
      <c r="N134" s="77">
        <v>5</v>
      </c>
      <c r="O134" s="77">
        <v>6</v>
      </c>
      <c r="P134" s="77">
        <v>7</v>
      </c>
      <c r="Q134" s="77">
        <v>8</v>
      </c>
      <c r="R134" s="77">
        <v>9</v>
      </c>
      <c r="S134" s="77">
        <v>10</v>
      </c>
      <c r="T134" s="77">
        <v>11</v>
      </c>
      <c r="U134" s="77">
        <v>12</v>
      </c>
      <c r="V134" s="77">
        <v>13</v>
      </c>
      <c r="W134" s="77">
        <v>14</v>
      </c>
      <c r="X134" s="77">
        <v>15</v>
      </c>
      <c r="Y134" s="77">
        <v>16</v>
      </c>
      <c r="Z134" s="77">
        <v>17</v>
      </c>
      <c r="AA134" s="77">
        <v>18</v>
      </c>
      <c r="AB134" s="77">
        <v>19</v>
      </c>
      <c r="AC134" s="77">
        <v>20</v>
      </c>
      <c r="AD134" s="77">
        <v>21</v>
      </c>
      <c r="AE134" s="77">
        <v>22</v>
      </c>
      <c r="AF134" s="77">
        <v>23</v>
      </c>
      <c r="AG134" s="77">
        <v>24</v>
      </c>
      <c r="AH134" s="77" t="s">
        <v>849</v>
      </c>
      <c r="AI134" s="77" t="s">
        <v>850</v>
      </c>
      <c r="AJ134" s="77" t="s">
        <v>851</v>
      </c>
      <c r="AK134" s="77" t="s">
        <v>854</v>
      </c>
    </row>
    <row r="135" spans="1:37" x14ac:dyDescent="0.2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</row>
    <row r="136" spans="1:37" ht="90" x14ac:dyDescent="0.25">
      <c r="A136" s="20">
        <v>1</v>
      </c>
      <c r="B136" s="21" t="s">
        <v>329</v>
      </c>
      <c r="C136" s="21">
        <v>1991</v>
      </c>
      <c r="D136" s="21">
        <v>1991</v>
      </c>
      <c r="E136" s="21">
        <v>1991</v>
      </c>
      <c r="F136" s="21" t="s">
        <v>11</v>
      </c>
      <c r="G136" s="21" t="s">
        <v>120</v>
      </c>
      <c r="H136" s="21" t="s">
        <v>330</v>
      </c>
      <c r="I136" s="21" t="s">
        <v>122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2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2</v>
      </c>
      <c r="AD136" s="20">
        <v>0</v>
      </c>
      <c r="AE136" s="20">
        <v>0</v>
      </c>
      <c r="AF136" s="20">
        <v>0</v>
      </c>
      <c r="AG136" s="20">
        <v>0</v>
      </c>
      <c r="AH136" s="22">
        <v>123.93000030517578</v>
      </c>
      <c r="AI136" s="20">
        <f t="shared" ref="AI136:AI149" si="12">SUM(J136:AG136)</f>
        <v>4</v>
      </c>
      <c r="AJ136" s="22">
        <f t="shared" ref="AJ136:AJ148" si="13">AH136+AI136</f>
        <v>127.93000030517578</v>
      </c>
      <c r="AK136" s="22">
        <f t="shared" ref="AK136:AK149" si="14">IF( AND(ISNUMBER(AJ$136),ISNUMBER(AJ136)),(AJ136-AJ$136)/AJ$136*100,"")</f>
        <v>0</v>
      </c>
    </row>
    <row r="137" spans="1:37" x14ac:dyDescent="0.25">
      <c r="A137" s="5">
        <v>2</v>
      </c>
      <c r="B137" s="16" t="s">
        <v>414</v>
      </c>
      <c r="C137" s="16">
        <v>1993</v>
      </c>
      <c r="D137" s="16">
        <v>1993</v>
      </c>
      <c r="E137" s="16">
        <v>1993</v>
      </c>
      <c r="F137" s="16" t="s">
        <v>11</v>
      </c>
      <c r="G137" s="16" t="s">
        <v>28</v>
      </c>
      <c r="H137" s="16" t="s">
        <v>415</v>
      </c>
      <c r="I137" s="16" t="s">
        <v>30</v>
      </c>
      <c r="J137" s="5">
        <v>0</v>
      </c>
      <c r="K137" s="5">
        <v>0</v>
      </c>
      <c r="L137" s="5">
        <v>2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2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2</v>
      </c>
      <c r="AF137" s="5">
        <v>0</v>
      </c>
      <c r="AG137" s="5">
        <v>2</v>
      </c>
      <c r="AH137" s="23">
        <v>127.87000274658203</v>
      </c>
      <c r="AI137" s="5">
        <f t="shared" si="12"/>
        <v>8</v>
      </c>
      <c r="AJ137" s="23">
        <f t="shared" si="13"/>
        <v>135.87000274658203</v>
      </c>
      <c r="AK137" s="23">
        <f t="shared" si="14"/>
        <v>6.2065210837688189</v>
      </c>
    </row>
    <row r="138" spans="1:37" ht="90" x14ac:dyDescent="0.25">
      <c r="A138" s="5">
        <v>3</v>
      </c>
      <c r="B138" s="16" t="s">
        <v>302</v>
      </c>
      <c r="C138" s="16">
        <v>1998</v>
      </c>
      <c r="D138" s="16">
        <v>1998</v>
      </c>
      <c r="E138" s="16">
        <v>1998</v>
      </c>
      <c r="F138" s="16" t="s">
        <v>11</v>
      </c>
      <c r="G138" s="16" t="s">
        <v>303</v>
      </c>
      <c r="H138" s="16" t="s">
        <v>304</v>
      </c>
      <c r="I138" s="16" t="s">
        <v>305</v>
      </c>
      <c r="J138" s="5">
        <v>2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2</v>
      </c>
      <c r="Q138" s="5">
        <v>0</v>
      </c>
      <c r="R138" s="5">
        <v>2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23">
        <v>131.27999877929688</v>
      </c>
      <c r="AI138" s="5">
        <f t="shared" si="12"/>
        <v>6</v>
      </c>
      <c r="AJ138" s="23">
        <f t="shared" si="13"/>
        <v>137.27999877929688</v>
      </c>
      <c r="AK138" s="23">
        <f t="shared" si="14"/>
        <v>7.3086832266214046</v>
      </c>
    </row>
    <row r="139" spans="1:37" ht="90" x14ac:dyDescent="0.25">
      <c r="A139" s="5">
        <v>4</v>
      </c>
      <c r="B139" s="16" t="s">
        <v>514</v>
      </c>
      <c r="C139" s="16">
        <v>2000</v>
      </c>
      <c r="D139" s="16">
        <v>2000</v>
      </c>
      <c r="E139" s="16">
        <v>2000</v>
      </c>
      <c r="F139" s="16" t="s">
        <v>11</v>
      </c>
      <c r="G139" s="16" t="s">
        <v>303</v>
      </c>
      <c r="H139" s="16" t="s">
        <v>304</v>
      </c>
      <c r="I139" s="16" t="s">
        <v>305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2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23">
        <v>138.08000183105469</v>
      </c>
      <c r="AI139" s="5">
        <f t="shared" si="12"/>
        <v>2</v>
      </c>
      <c r="AJ139" s="23">
        <f t="shared" si="13"/>
        <v>140.08000183105469</v>
      </c>
      <c r="AK139" s="23">
        <f t="shared" si="14"/>
        <v>9.4973825505316931</v>
      </c>
    </row>
    <row r="140" spans="1:37" ht="45" x14ac:dyDescent="0.25">
      <c r="A140" s="5">
        <v>5</v>
      </c>
      <c r="B140" s="16" t="s">
        <v>466</v>
      </c>
      <c r="C140" s="16">
        <v>1991</v>
      </c>
      <c r="D140" s="16">
        <v>1991</v>
      </c>
      <c r="E140" s="16">
        <v>1991</v>
      </c>
      <c r="F140" s="16" t="s">
        <v>11</v>
      </c>
      <c r="G140" s="16" t="s">
        <v>319</v>
      </c>
      <c r="H140" s="16" t="s">
        <v>467</v>
      </c>
      <c r="I140" s="16" t="s">
        <v>468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2</v>
      </c>
      <c r="X140" s="5">
        <v>0</v>
      </c>
      <c r="Y140" s="5">
        <v>2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23">
        <v>136.82000732421875</v>
      </c>
      <c r="AI140" s="5">
        <f t="shared" si="12"/>
        <v>4</v>
      </c>
      <c r="AJ140" s="23">
        <f t="shared" si="13"/>
        <v>140.82000732421875</v>
      </c>
      <c r="AK140" s="23">
        <f t="shared" si="14"/>
        <v>10.075828178139593</v>
      </c>
    </row>
    <row r="141" spans="1:37" ht="45" x14ac:dyDescent="0.25">
      <c r="A141" s="5">
        <v>6</v>
      </c>
      <c r="B141" s="16" t="s">
        <v>37</v>
      </c>
      <c r="C141" s="16">
        <v>1997</v>
      </c>
      <c r="D141" s="16">
        <v>1997</v>
      </c>
      <c r="E141" s="16">
        <v>1997</v>
      </c>
      <c r="F141" s="16" t="s">
        <v>11</v>
      </c>
      <c r="G141" s="16" t="s">
        <v>38</v>
      </c>
      <c r="H141" s="16" t="s">
        <v>39</v>
      </c>
      <c r="I141" s="16" t="s">
        <v>40</v>
      </c>
      <c r="J141" s="5">
        <v>0</v>
      </c>
      <c r="K141" s="5">
        <v>2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2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2</v>
      </c>
      <c r="AG141" s="5">
        <v>0</v>
      </c>
      <c r="AH141" s="23">
        <v>141.19000244140625</v>
      </c>
      <c r="AI141" s="5">
        <f t="shared" si="12"/>
        <v>6</v>
      </c>
      <c r="AJ141" s="23">
        <f t="shared" si="13"/>
        <v>147.19000244140625</v>
      </c>
      <c r="AK141" s="23">
        <f t="shared" si="14"/>
        <v>15.05510989626039</v>
      </c>
    </row>
    <row r="142" spans="1:37" ht="90" x14ac:dyDescent="0.25">
      <c r="A142" s="5">
        <v>7</v>
      </c>
      <c r="B142" s="16" t="s">
        <v>456</v>
      </c>
      <c r="C142" s="16">
        <v>2001</v>
      </c>
      <c r="D142" s="16">
        <v>2001</v>
      </c>
      <c r="E142" s="16">
        <v>2001</v>
      </c>
      <c r="F142" s="16" t="s">
        <v>18</v>
      </c>
      <c r="G142" s="16" t="s">
        <v>333</v>
      </c>
      <c r="H142" s="16" t="s">
        <v>457</v>
      </c>
      <c r="I142" s="16" t="s">
        <v>458</v>
      </c>
      <c r="J142" s="5">
        <v>0</v>
      </c>
      <c r="K142" s="5">
        <v>0</v>
      </c>
      <c r="L142" s="5">
        <v>2</v>
      </c>
      <c r="M142" s="5">
        <v>2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2</v>
      </c>
      <c r="X142" s="5">
        <v>0</v>
      </c>
      <c r="Y142" s="5">
        <v>0</v>
      </c>
      <c r="Z142" s="5">
        <v>2</v>
      </c>
      <c r="AA142" s="5">
        <v>0</v>
      </c>
      <c r="AB142" s="5">
        <v>0</v>
      </c>
      <c r="AC142" s="5">
        <v>2</v>
      </c>
      <c r="AD142" s="5">
        <v>0</v>
      </c>
      <c r="AE142" s="5">
        <v>0</v>
      </c>
      <c r="AF142" s="5">
        <v>2</v>
      </c>
      <c r="AG142" s="5">
        <v>0</v>
      </c>
      <c r="AH142" s="23">
        <v>135.8699951171875</v>
      </c>
      <c r="AI142" s="5">
        <f t="shared" si="12"/>
        <v>12</v>
      </c>
      <c r="AJ142" s="23">
        <f t="shared" si="13"/>
        <v>147.8699951171875</v>
      </c>
      <c r="AK142" s="23">
        <f t="shared" si="14"/>
        <v>15.586644856128393</v>
      </c>
    </row>
    <row r="143" spans="1:37" ht="75" x14ac:dyDescent="0.25">
      <c r="A143" s="5">
        <v>8</v>
      </c>
      <c r="B143" s="16" t="s">
        <v>218</v>
      </c>
      <c r="C143" s="16">
        <v>1998</v>
      </c>
      <c r="D143" s="16">
        <v>1998</v>
      </c>
      <c r="E143" s="16">
        <v>1998</v>
      </c>
      <c r="F143" s="16" t="s">
        <v>18</v>
      </c>
      <c r="G143" s="16" t="s">
        <v>120</v>
      </c>
      <c r="H143" s="16" t="s">
        <v>219</v>
      </c>
      <c r="I143" s="16" t="s">
        <v>122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2</v>
      </c>
      <c r="AD143" s="5">
        <v>0</v>
      </c>
      <c r="AE143" s="5">
        <v>0</v>
      </c>
      <c r="AF143" s="5">
        <v>2</v>
      </c>
      <c r="AG143" s="5">
        <v>0</v>
      </c>
      <c r="AH143" s="23">
        <v>146.94000244140625</v>
      </c>
      <c r="AI143" s="5">
        <f t="shared" si="12"/>
        <v>4</v>
      </c>
      <c r="AJ143" s="23">
        <f t="shared" si="13"/>
        <v>150.94000244140625</v>
      </c>
      <c r="AK143" s="23">
        <f t="shared" si="14"/>
        <v>17.986400438787093</v>
      </c>
    </row>
    <row r="144" spans="1:37" ht="90" x14ac:dyDescent="0.25">
      <c r="A144" s="5">
        <v>9</v>
      </c>
      <c r="B144" s="16" t="s">
        <v>442</v>
      </c>
      <c r="C144" s="16">
        <v>1992</v>
      </c>
      <c r="D144" s="16">
        <v>1992</v>
      </c>
      <c r="E144" s="16">
        <v>1992</v>
      </c>
      <c r="F144" s="16" t="s">
        <v>11</v>
      </c>
      <c r="G144" s="16" t="s">
        <v>120</v>
      </c>
      <c r="H144" s="16" t="s">
        <v>330</v>
      </c>
      <c r="I144" s="16" t="s">
        <v>122</v>
      </c>
      <c r="J144" s="5">
        <v>0</v>
      </c>
      <c r="K144" s="5">
        <v>2</v>
      </c>
      <c r="L144" s="5">
        <v>0</v>
      </c>
      <c r="M144" s="5">
        <v>0</v>
      </c>
      <c r="N144" s="5">
        <v>0</v>
      </c>
      <c r="O144" s="5">
        <v>2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2</v>
      </c>
      <c r="AG144" s="5">
        <v>0</v>
      </c>
      <c r="AH144" s="23">
        <v>149.27000427246094</v>
      </c>
      <c r="AI144" s="5">
        <f t="shared" si="12"/>
        <v>6</v>
      </c>
      <c r="AJ144" s="23">
        <f t="shared" si="13"/>
        <v>155.27000427246094</v>
      </c>
      <c r="AK144" s="23">
        <f t="shared" si="14"/>
        <v>21.371065349852138</v>
      </c>
    </row>
    <row r="145" spans="1:37" ht="60" x14ac:dyDescent="0.25">
      <c r="A145" s="5">
        <v>10</v>
      </c>
      <c r="B145" s="16" t="s">
        <v>356</v>
      </c>
      <c r="C145" s="16">
        <v>1998</v>
      </c>
      <c r="D145" s="16">
        <v>1998</v>
      </c>
      <c r="E145" s="16">
        <v>1998</v>
      </c>
      <c r="F145" s="16" t="s">
        <v>18</v>
      </c>
      <c r="G145" s="16" t="s">
        <v>66</v>
      </c>
      <c r="H145" s="16" t="s">
        <v>357</v>
      </c>
      <c r="I145" s="16" t="s">
        <v>358</v>
      </c>
      <c r="J145" s="5">
        <v>0</v>
      </c>
      <c r="K145" s="5">
        <v>0</v>
      </c>
      <c r="L145" s="5">
        <v>2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2</v>
      </c>
      <c r="X145" s="5">
        <v>0</v>
      </c>
      <c r="Y145" s="5">
        <v>0</v>
      </c>
      <c r="Z145" s="5">
        <v>0</v>
      </c>
      <c r="AA145" s="5">
        <v>2</v>
      </c>
      <c r="AB145" s="5">
        <v>2</v>
      </c>
      <c r="AC145" s="5">
        <v>0</v>
      </c>
      <c r="AD145" s="5">
        <v>0</v>
      </c>
      <c r="AE145" s="5">
        <v>0</v>
      </c>
      <c r="AF145" s="5">
        <v>0</v>
      </c>
      <c r="AG145" s="5">
        <v>2</v>
      </c>
      <c r="AH145" s="23">
        <v>148.3800048828125</v>
      </c>
      <c r="AI145" s="5">
        <f t="shared" si="12"/>
        <v>10</v>
      </c>
      <c r="AJ145" s="23">
        <f t="shared" si="13"/>
        <v>158.3800048828125</v>
      </c>
      <c r="AK145" s="23">
        <f t="shared" si="14"/>
        <v>23.802082783552354</v>
      </c>
    </row>
    <row r="146" spans="1:37" ht="90" x14ac:dyDescent="0.25">
      <c r="A146" s="5">
        <v>11</v>
      </c>
      <c r="B146" s="16" t="s">
        <v>476</v>
      </c>
      <c r="C146" s="16">
        <v>1994</v>
      </c>
      <c r="D146" s="16">
        <v>1994</v>
      </c>
      <c r="E146" s="16">
        <v>1994</v>
      </c>
      <c r="F146" s="16" t="s">
        <v>11</v>
      </c>
      <c r="G146" s="16" t="s">
        <v>33</v>
      </c>
      <c r="H146" s="16" t="s">
        <v>477</v>
      </c>
      <c r="I146" s="16" t="s">
        <v>478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2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2</v>
      </c>
      <c r="AA146" s="5">
        <v>0</v>
      </c>
      <c r="AB146" s="5">
        <v>0</v>
      </c>
      <c r="AC146" s="5">
        <v>0</v>
      </c>
      <c r="AD146" s="5">
        <v>0</v>
      </c>
      <c r="AE146" s="5">
        <v>2</v>
      </c>
      <c r="AF146" s="5">
        <v>0</v>
      </c>
      <c r="AG146" s="5">
        <v>2</v>
      </c>
      <c r="AH146" s="23">
        <v>157.05999755859375</v>
      </c>
      <c r="AI146" s="5">
        <f t="shared" si="12"/>
        <v>8</v>
      </c>
      <c r="AJ146" s="23">
        <f t="shared" si="13"/>
        <v>165.05999755859375</v>
      </c>
      <c r="AK146" s="23">
        <f t="shared" si="14"/>
        <v>29.02368261146308</v>
      </c>
    </row>
    <row r="147" spans="1:37" ht="75" x14ac:dyDescent="0.25">
      <c r="A147" s="5">
        <v>12</v>
      </c>
      <c r="B147" s="16" t="s">
        <v>116</v>
      </c>
      <c r="C147" s="16">
        <v>1999</v>
      </c>
      <c r="D147" s="16">
        <v>1999</v>
      </c>
      <c r="E147" s="16">
        <v>1999</v>
      </c>
      <c r="F147" s="16" t="s">
        <v>18</v>
      </c>
      <c r="G147" s="16" t="s">
        <v>33</v>
      </c>
      <c r="H147" s="16" t="s">
        <v>45</v>
      </c>
      <c r="I147" s="16" t="s">
        <v>117</v>
      </c>
      <c r="J147" s="5">
        <v>0</v>
      </c>
      <c r="K147" s="5">
        <v>2</v>
      </c>
      <c r="L147" s="5">
        <v>2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2</v>
      </c>
      <c r="X147" s="5">
        <v>0</v>
      </c>
      <c r="Y147" s="5">
        <v>0</v>
      </c>
      <c r="Z147" s="5">
        <v>0</v>
      </c>
      <c r="AA147" s="5">
        <v>2</v>
      </c>
      <c r="AB147" s="5">
        <v>0</v>
      </c>
      <c r="AC147" s="5">
        <v>0</v>
      </c>
      <c r="AD147" s="5">
        <v>0</v>
      </c>
      <c r="AE147" s="5">
        <v>0</v>
      </c>
      <c r="AF147" s="5">
        <v>2</v>
      </c>
      <c r="AG147" s="5">
        <v>2</v>
      </c>
      <c r="AH147" s="23">
        <v>172.55000305175781</v>
      </c>
      <c r="AI147" s="5">
        <f t="shared" si="12"/>
        <v>12</v>
      </c>
      <c r="AJ147" s="23">
        <f t="shared" si="13"/>
        <v>184.55000305175781</v>
      </c>
      <c r="AK147" s="23">
        <f t="shared" si="14"/>
        <v>44.258580951704495</v>
      </c>
    </row>
    <row r="148" spans="1:37" ht="60" x14ac:dyDescent="0.25">
      <c r="A148" s="5">
        <v>13</v>
      </c>
      <c r="B148" s="16" t="s">
        <v>154</v>
      </c>
      <c r="C148" s="16">
        <v>1996</v>
      </c>
      <c r="D148" s="16">
        <v>1996</v>
      </c>
      <c r="E148" s="16">
        <v>1996</v>
      </c>
      <c r="F148" s="16" t="s">
        <v>11</v>
      </c>
      <c r="G148" s="16" t="s">
        <v>19</v>
      </c>
      <c r="H148" s="16" t="s">
        <v>155</v>
      </c>
      <c r="I148" s="16" t="s">
        <v>156</v>
      </c>
      <c r="J148" s="5">
        <v>0</v>
      </c>
      <c r="K148" s="5">
        <v>0</v>
      </c>
      <c r="L148" s="5">
        <v>50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23">
        <v>138.07000732421875</v>
      </c>
      <c r="AI148" s="5">
        <f t="shared" si="12"/>
        <v>50</v>
      </c>
      <c r="AJ148" s="23">
        <f t="shared" si="13"/>
        <v>188.07000732421875</v>
      </c>
      <c r="AK148" s="23">
        <f t="shared" si="14"/>
        <v>47.010089013976057</v>
      </c>
    </row>
    <row r="149" spans="1:37" ht="90" x14ac:dyDescent="0.25">
      <c r="A149" s="5">
        <v>14</v>
      </c>
      <c r="B149" s="16" t="s">
        <v>377</v>
      </c>
      <c r="C149" s="16">
        <v>1996</v>
      </c>
      <c r="D149" s="16">
        <v>1996</v>
      </c>
      <c r="E149" s="16">
        <v>1996</v>
      </c>
      <c r="F149" s="16" t="s">
        <v>18</v>
      </c>
      <c r="G149" s="16" t="s">
        <v>120</v>
      </c>
      <c r="H149" s="16" t="s">
        <v>378</v>
      </c>
      <c r="I149" s="16" t="s">
        <v>379</v>
      </c>
      <c r="J149" s="5">
        <v>2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2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23"/>
      <c r="AI149" s="5">
        <f t="shared" si="12"/>
        <v>4</v>
      </c>
      <c r="AJ149" s="23" t="s">
        <v>894</v>
      </c>
      <c r="AK149" s="23" t="str">
        <f t="shared" si="14"/>
        <v/>
      </c>
    </row>
  </sheetData>
  <mergeCells count="196">
    <mergeCell ref="A1:AK1"/>
    <mergeCell ref="A2:AK2"/>
    <mergeCell ref="A3:B3"/>
    <mergeCell ref="C3:AK3"/>
    <mergeCell ref="A4:AK4"/>
    <mergeCell ref="A5:AK5"/>
    <mergeCell ref="A7:J7"/>
    <mergeCell ref="J8:J9"/>
    <mergeCell ref="K8:K9"/>
    <mergeCell ref="A8:A9"/>
    <mergeCell ref="B8:B9"/>
    <mergeCell ref="C8:C9"/>
    <mergeCell ref="D8:D9"/>
    <mergeCell ref="E8:E9"/>
    <mergeCell ref="F8:F9"/>
    <mergeCell ref="L8:L9"/>
    <mergeCell ref="M8:M9"/>
    <mergeCell ref="N8:N9"/>
    <mergeCell ref="O8:O9"/>
    <mergeCell ref="P8:P9"/>
    <mergeCell ref="Q8:Q9"/>
    <mergeCell ref="G8:G9"/>
    <mergeCell ref="H8:H9"/>
    <mergeCell ref="I8:I9"/>
    <mergeCell ref="Z8:Z9"/>
    <mergeCell ref="AA8:AA9"/>
    <mergeCell ref="AB8:AB9"/>
    <mergeCell ref="AC8:AC9"/>
    <mergeCell ref="R8:R9"/>
    <mergeCell ref="S8:S9"/>
    <mergeCell ref="T8:T9"/>
    <mergeCell ref="U8:U9"/>
    <mergeCell ref="V8:V9"/>
    <mergeCell ref="W8:W9"/>
    <mergeCell ref="I49:I50"/>
    <mergeCell ref="A48:J48"/>
    <mergeCell ref="J49:J50"/>
    <mergeCell ref="K49:K50"/>
    <mergeCell ref="L49:L50"/>
    <mergeCell ref="M49:M50"/>
    <mergeCell ref="AJ8:AJ9"/>
    <mergeCell ref="AK8:AK9"/>
    <mergeCell ref="A49:A50"/>
    <mergeCell ref="B49:B50"/>
    <mergeCell ref="C49:C50"/>
    <mergeCell ref="D49:D50"/>
    <mergeCell ref="E49:E50"/>
    <mergeCell ref="F49:F50"/>
    <mergeCell ref="G49:G50"/>
    <mergeCell ref="H49:H50"/>
    <mergeCell ref="AD8:AD9"/>
    <mergeCell ref="AE8:AE9"/>
    <mergeCell ref="AF8:AF9"/>
    <mergeCell ref="AG8:AG9"/>
    <mergeCell ref="AH8:AH9"/>
    <mergeCell ref="AI8:AI9"/>
    <mergeCell ref="X8:X9"/>
    <mergeCell ref="Y8:Y9"/>
    <mergeCell ref="T49:T50"/>
    <mergeCell ref="U49:U50"/>
    <mergeCell ref="V49:V50"/>
    <mergeCell ref="W49:W50"/>
    <mergeCell ref="X49:X50"/>
    <mergeCell ref="Y49:Y50"/>
    <mergeCell ref="N49:N50"/>
    <mergeCell ref="O49:O50"/>
    <mergeCell ref="P49:P50"/>
    <mergeCell ref="Q49:Q50"/>
    <mergeCell ref="R49:R50"/>
    <mergeCell ref="S49:S50"/>
    <mergeCell ref="AF49:AF50"/>
    <mergeCell ref="AG49:AG50"/>
    <mergeCell ref="AH49:AH50"/>
    <mergeCell ref="AI49:AI50"/>
    <mergeCell ref="AJ49:AJ50"/>
    <mergeCell ref="AK49:AK50"/>
    <mergeCell ref="Z49:Z50"/>
    <mergeCell ref="AA49:AA50"/>
    <mergeCell ref="AB49:AB50"/>
    <mergeCell ref="AC49:AC50"/>
    <mergeCell ref="AD49:AD50"/>
    <mergeCell ref="AE49:AE50"/>
    <mergeCell ref="A64:J64"/>
    <mergeCell ref="J65:J66"/>
    <mergeCell ref="K65:K66"/>
    <mergeCell ref="A65:A66"/>
    <mergeCell ref="B65:B66"/>
    <mergeCell ref="C65:C66"/>
    <mergeCell ref="D65:D66"/>
    <mergeCell ref="E65:E66"/>
    <mergeCell ref="F65:F66"/>
    <mergeCell ref="L65:L66"/>
    <mergeCell ref="M65:M66"/>
    <mergeCell ref="N65:N66"/>
    <mergeCell ref="O65:O66"/>
    <mergeCell ref="P65:P66"/>
    <mergeCell ref="Q65:Q66"/>
    <mergeCell ref="G65:G66"/>
    <mergeCell ref="H65:H66"/>
    <mergeCell ref="I65:I66"/>
    <mergeCell ref="Z65:Z66"/>
    <mergeCell ref="AA65:AA66"/>
    <mergeCell ref="AB65:AB66"/>
    <mergeCell ref="AC65:AC66"/>
    <mergeCell ref="R65:R66"/>
    <mergeCell ref="S65:S66"/>
    <mergeCell ref="T65:T66"/>
    <mergeCell ref="U65:U66"/>
    <mergeCell ref="V65:V66"/>
    <mergeCell ref="W65:W66"/>
    <mergeCell ref="I93:I94"/>
    <mergeCell ref="A92:J92"/>
    <mergeCell ref="J93:J94"/>
    <mergeCell ref="K93:K94"/>
    <mergeCell ref="L93:L94"/>
    <mergeCell ref="M93:M94"/>
    <mergeCell ref="AJ65:AJ66"/>
    <mergeCell ref="AK65:AK66"/>
    <mergeCell ref="A93:A94"/>
    <mergeCell ref="B93:B94"/>
    <mergeCell ref="C93:C94"/>
    <mergeCell ref="D93:D94"/>
    <mergeCell ref="E93:E94"/>
    <mergeCell ref="F93:F94"/>
    <mergeCell ref="G93:G94"/>
    <mergeCell ref="H93:H94"/>
    <mergeCell ref="AD65:AD66"/>
    <mergeCell ref="AE65:AE66"/>
    <mergeCell ref="AF65:AF66"/>
    <mergeCell ref="AG65:AG66"/>
    <mergeCell ref="AH65:AH66"/>
    <mergeCell ref="AI65:AI66"/>
    <mergeCell ref="X65:X66"/>
    <mergeCell ref="Y65:Y66"/>
    <mergeCell ref="T93:T94"/>
    <mergeCell ref="U93:U94"/>
    <mergeCell ref="V93:V94"/>
    <mergeCell ref="W93:W94"/>
    <mergeCell ref="X93:X94"/>
    <mergeCell ref="Y93:Y94"/>
    <mergeCell ref="N93:N94"/>
    <mergeCell ref="O93:O94"/>
    <mergeCell ref="P93:P94"/>
    <mergeCell ref="Q93:Q94"/>
    <mergeCell ref="R93:R94"/>
    <mergeCell ref="S93:S94"/>
    <mergeCell ref="AF93:AF94"/>
    <mergeCell ref="AG93:AG94"/>
    <mergeCell ref="AH93:AH94"/>
    <mergeCell ref="AI93:AI94"/>
    <mergeCell ref="AJ93:AJ94"/>
    <mergeCell ref="AK93:AK94"/>
    <mergeCell ref="Z93:Z94"/>
    <mergeCell ref="AA93:AA94"/>
    <mergeCell ref="AB93:AB94"/>
    <mergeCell ref="AC93:AC94"/>
    <mergeCell ref="AD93:AD94"/>
    <mergeCell ref="AE93:AE94"/>
    <mergeCell ref="G134:G135"/>
    <mergeCell ref="H134:H135"/>
    <mergeCell ref="I134:I135"/>
    <mergeCell ref="A133:J133"/>
    <mergeCell ref="J134:J135"/>
    <mergeCell ref="K134:K135"/>
    <mergeCell ref="A134:A135"/>
    <mergeCell ref="B134:B135"/>
    <mergeCell ref="C134:C135"/>
    <mergeCell ref="D134:D135"/>
    <mergeCell ref="E134:E135"/>
    <mergeCell ref="F134:F135"/>
    <mergeCell ref="R134:R135"/>
    <mergeCell ref="S134:S135"/>
    <mergeCell ref="T134:T135"/>
    <mergeCell ref="U134:U135"/>
    <mergeCell ref="V134:V135"/>
    <mergeCell ref="W134:W135"/>
    <mergeCell ref="L134:L135"/>
    <mergeCell ref="M134:M135"/>
    <mergeCell ref="N134:N135"/>
    <mergeCell ref="O134:O135"/>
    <mergeCell ref="P134:P135"/>
    <mergeCell ref="Q134:Q135"/>
    <mergeCell ref="AJ134:AJ135"/>
    <mergeCell ref="AK134:AK135"/>
    <mergeCell ref="AD134:AD135"/>
    <mergeCell ref="AE134:AE135"/>
    <mergeCell ref="AF134:AF135"/>
    <mergeCell ref="AG134:AG135"/>
    <mergeCell ref="AH134:AH135"/>
    <mergeCell ref="AI134:AI135"/>
    <mergeCell ref="X134:X135"/>
    <mergeCell ref="Y134:Y135"/>
    <mergeCell ref="Z134:Z135"/>
    <mergeCell ref="AA134:AA135"/>
    <mergeCell ref="AB134:AB135"/>
    <mergeCell ref="AC134:AC135"/>
  </mergeCells>
  <pageMargins left="0.7" right="0.7" top="0.75" bottom="0.75" header="0.3" footer="0.3"/>
  <pageSetup paperSize="9" orientation="landscape" horizontalDpi="300" verticalDpi="300" copies="0" r:id="rId1"/>
  <ignoredErrors>
    <ignoredError sqref="AI10:AI45 AI51:AI61 AI67:AI89 AI95:AI130 AI136:AI14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workbookViewId="0"/>
  </sheetViews>
  <sheetFormatPr defaultColWidth="8.85546875" defaultRowHeight="15" x14ac:dyDescent="0.25"/>
  <cols>
    <col min="1" max="1" width="4.28515625" style="1" customWidth="1"/>
    <col min="2" max="2" width="21.85546875" style="1" customWidth="1"/>
    <col min="3" max="6" width="5.7109375" style="1" customWidth="1"/>
    <col min="7" max="7" width="17.28515625" style="1" customWidth="1"/>
    <col min="8" max="8" width="14.28515625" style="1" customWidth="1"/>
    <col min="9" max="9" width="15.28515625" style="1" customWidth="1"/>
    <col min="10" max="10" width="7.140625" style="1" customWidth="1"/>
    <col min="11" max="11" width="4.85546875" style="1" customWidth="1"/>
    <col min="12" max="12" width="7.140625" style="1" customWidth="1"/>
    <col min="13" max="16384" width="8.85546875" style="1"/>
  </cols>
  <sheetData>
    <row r="1" spans="1:13" ht="15.75" x14ac:dyDescent="0.25">
      <c r="A1" s="58" t="s">
        <v>840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8.75" x14ac:dyDescent="0.25">
      <c r="A2" s="60" t="s">
        <v>841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5">
      <c r="A3" s="61" t="s">
        <v>842</v>
      </c>
      <c r="B3" s="61"/>
      <c r="C3" s="62" t="s">
        <v>843</v>
      </c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21" x14ac:dyDescent="0.25">
      <c r="A4" s="63" t="s">
        <v>905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23.25" x14ac:dyDescent="0.25">
      <c r="A5" s="64" t="s">
        <v>845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7" spans="1:13" ht="18.75" x14ac:dyDescent="0.25">
      <c r="A7" s="60" t="s">
        <v>847</v>
      </c>
      <c r="B7" s="60"/>
      <c r="C7" s="60"/>
      <c r="D7" s="60"/>
      <c r="E7" s="60"/>
      <c r="F7" s="60"/>
      <c r="G7" s="60"/>
      <c r="H7" s="60"/>
      <c r="I7" s="60"/>
      <c r="J7" s="60"/>
    </row>
    <row r="8" spans="1:13" x14ac:dyDescent="0.25">
      <c r="A8" s="77" t="s">
        <v>846</v>
      </c>
      <c r="B8" s="77" t="s">
        <v>1</v>
      </c>
      <c r="C8" s="77" t="s">
        <v>2</v>
      </c>
      <c r="D8" s="77" t="s">
        <v>541</v>
      </c>
      <c r="E8" s="77" t="s">
        <v>542</v>
      </c>
      <c r="F8" s="77" t="s">
        <v>3</v>
      </c>
      <c r="G8" s="77" t="s">
        <v>4</v>
      </c>
      <c r="H8" s="77" t="s">
        <v>5</v>
      </c>
      <c r="I8" s="77" t="s">
        <v>6</v>
      </c>
      <c r="J8" s="77" t="s">
        <v>849</v>
      </c>
      <c r="K8" s="77" t="s">
        <v>850</v>
      </c>
      <c r="L8" s="77" t="s">
        <v>851</v>
      </c>
      <c r="M8" s="77" t="s">
        <v>854</v>
      </c>
    </row>
    <row r="9" spans="1:13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 ht="30" x14ac:dyDescent="0.25">
      <c r="A10" s="20">
        <v>1</v>
      </c>
      <c r="B10" s="21" t="s">
        <v>524</v>
      </c>
      <c r="C10" s="21">
        <v>1990</v>
      </c>
      <c r="D10" s="21">
        <v>1990</v>
      </c>
      <c r="E10" s="21">
        <v>1990</v>
      </c>
      <c r="F10" s="21" t="s">
        <v>269</v>
      </c>
      <c r="G10" s="21" t="s">
        <v>49</v>
      </c>
      <c r="H10" s="21" t="s">
        <v>481</v>
      </c>
      <c r="I10" s="21" t="s">
        <v>482</v>
      </c>
      <c r="J10" s="22">
        <v>95.839996337890625</v>
      </c>
      <c r="K10" s="20">
        <v>0</v>
      </c>
      <c r="L10" s="22">
        <f t="shared" ref="L10:L45" si="0">J10+K10</f>
        <v>95.839996337890625</v>
      </c>
      <c r="M10" s="22">
        <f t="shared" ref="M10:M46" si="1">IF( AND(ISNUMBER(L$10),ISNUMBER(L10)),(L10-L$10)/L$10*100,"")</f>
        <v>0</v>
      </c>
    </row>
    <row r="11" spans="1:13" ht="45" x14ac:dyDescent="0.25">
      <c r="A11" s="5">
        <v>2</v>
      </c>
      <c r="B11" s="16" t="s">
        <v>140</v>
      </c>
      <c r="C11" s="16">
        <v>1994</v>
      </c>
      <c r="D11" s="16">
        <v>1994</v>
      </c>
      <c r="E11" s="16">
        <v>1994</v>
      </c>
      <c r="F11" s="16" t="s">
        <v>11</v>
      </c>
      <c r="G11" s="16" t="s">
        <v>102</v>
      </c>
      <c r="H11" s="16" t="s">
        <v>141</v>
      </c>
      <c r="I11" s="16" t="s">
        <v>142</v>
      </c>
      <c r="J11" s="23">
        <v>98.230003356933594</v>
      </c>
      <c r="K11" s="5">
        <v>0</v>
      </c>
      <c r="L11" s="23">
        <f t="shared" si="0"/>
        <v>98.230003356933594</v>
      </c>
      <c r="M11" s="23">
        <f t="shared" si="1"/>
        <v>2.4937469849402243</v>
      </c>
    </row>
    <row r="12" spans="1:13" ht="60" x14ac:dyDescent="0.25">
      <c r="A12" s="5">
        <v>3</v>
      </c>
      <c r="B12" s="16" t="s">
        <v>332</v>
      </c>
      <c r="C12" s="16">
        <v>1995</v>
      </c>
      <c r="D12" s="16">
        <v>1995</v>
      </c>
      <c r="E12" s="16">
        <v>1995</v>
      </c>
      <c r="F12" s="16" t="s">
        <v>11</v>
      </c>
      <c r="G12" s="16" t="s">
        <v>333</v>
      </c>
      <c r="H12" s="16" t="s">
        <v>334</v>
      </c>
      <c r="I12" s="16" t="s">
        <v>335</v>
      </c>
      <c r="J12" s="23">
        <v>96.5</v>
      </c>
      <c r="K12" s="5">
        <v>2</v>
      </c>
      <c r="L12" s="23">
        <f t="shared" si="0"/>
        <v>98.5</v>
      </c>
      <c r="M12" s="23">
        <f t="shared" si="1"/>
        <v>2.77546302561547</v>
      </c>
    </row>
    <row r="13" spans="1:13" ht="60" x14ac:dyDescent="0.25">
      <c r="A13" s="5">
        <v>4</v>
      </c>
      <c r="B13" s="16" t="s">
        <v>189</v>
      </c>
      <c r="C13" s="16">
        <v>1997</v>
      </c>
      <c r="D13" s="16">
        <v>1997</v>
      </c>
      <c r="E13" s="16">
        <v>1997</v>
      </c>
      <c r="F13" s="16" t="s">
        <v>11</v>
      </c>
      <c r="G13" s="16" t="s">
        <v>49</v>
      </c>
      <c r="H13" s="16" t="s">
        <v>190</v>
      </c>
      <c r="I13" s="16" t="s">
        <v>191</v>
      </c>
      <c r="J13" s="23">
        <v>99.209999084472656</v>
      </c>
      <c r="K13" s="5">
        <v>4</v>
      </c>
      <c r="L13" s="23">
        <f t="shared" si="0"/>
        <v>103.20999908447266</v>
      </c>
      <c r="M13" s="23">
        <f t="shared" si="1"/>
        <v>7.6899029926906195</v>
      </c>
    </row>
    <row r="14" spans="1:13" ht="30" x14ac:dyDescent="0.25">
      <c r="A14" s="5">
        <v>5</v>
      </c>
      <c r="B14" s="16" t="s">
        <v>512</v>
      </c>
      <c r="C14" s="16">
        <v>1994</v>
      </c>
      <c r="D14" s="16">
        <v>1994</v>
      </c>
      <c r="E14" s="16">
        <v>1994</v>
      </c>
      <c r="F14" s="16" t="s">
        <v>11</v>
      </c>
      <c r="G14" s="16" t="s">
        <v>49</v>
      </c>
      <c r="H14" s="16" t="s">
        <v>340</v>
      </c>
      <c r="I14" s="16" t="s">
        <v>63</v>
      </c>
      <c r="J14" s="23">
        <v>97.889999389648438</v>
      </c>
      <c r="K14" s="5">
        <v>6</v>
      </c>
      <c r="L14" s="23">
        <f t="shared" si="0"/>
        <v>103.88999938964844</v>
      </c>
      <c r="M14" s="23">
        <f t="shared" si="1"/>
        <v>8.3994191979901203</v>
      </c>
    </row>
    <row r="15" spans="1:13" ht="75" x14ac:dyDescent="0.25">
      <c r="A15" s="5">
        <v>6</v>
      </c>
      <c r="B15" s="16" t="s">
        <v>386</v>
      </c>
      <c r="C15" s="16">
        <v>1992</v>
      </c>
      <c r="D15" s="16">
        <v>1992</v>
      </c>
      <c r="E15" s="16">
        <v>1992</v>
      </c>
      <c r="F15" s="16" t="s">
        <v>11</v>
      </c>
      <c r="G15" s="16" t="s">
        <v>150</v>
      </c>
      <c r="H15" s="16" t="s">
        <v>266</v>
      </c>
      <c r="I15" s="16" t="s">
        <v>387</v>
      </c>
      <c r="J15" s="23">
        <v>100</v>
      </c>
      <c r="K15" s="5">
        <v>4</v>
      </c>
      <c r="L15" s="23">
        <f t="shared" si="0"/>
        <v>104</v>
      </c>
      <c r="M15" s="23">
        <f t="shared" si="1"/>
        <v>8.5141944635939986</v>
      </c>
    </row>
    <row r="16" spans="1:13" x14ac:dyDescent="0.25">
      <c r="A16" s="5" t="s">
        <v>8</v>
      </c>
      <c r="B16" s="16" t="s">
        <v>286</v>
      </c>
      <c r="C16" s="16">
        <v>1994</v>
      </c>
      <c r="D16" s="16">
        <v>1994</v>
      </c>
      <c r="E16" s="16">
        <v>1994</v>
      </c>
      <c r="F16" s="16" t="s">
        <v>287</v>
      </c>
      <c r="G16" s="16" t="s">
        <v>288</v>
      </c>
      <c r="H16" s="16"/>
      <c r="I16" s="16"/>
      <c r="J16" s="23">
        <v>104.47000122070313</v>
      </c>
      <c r="K16" s="5">
        <v>0</v>
      </c>
      <c r="L16" s="23">
        <f t="shared" si="0"/>
        <v>104.47000122070313</v>
      </c>
      <c r="M16" s="23">
        <f t="shared" si="1"/>
        <v>9.0045964238007823</v>
      </c>
    </row>
    <row r="17" spans="1:13" ht="45" x14ac:dyDescent="0.25">
      <c r="A17" s="5">
        <v>7</v>
      </c>
      <c r="B17" s="16" t="s">
        <v>158</v>
      </c>
      <c r="C17" s="16">
        <v>1989</v>
      </c>
      <c r="D17" s="16">
        <v>1989</v>
      </c>
      <c r="E17" s="16">
        <v>1989</v>
      </c>
      <c r="F17" s="16" t="s">
        <v>11</v>
      </c>
      <c r="G17" s="16" t="s">
        <v>102</v>
      </c>
      <c r="H17" s="16" t="s">
        <v>141</v>
      </c>
      <c r="I17" s="16" t="s">
        <v>159</v>
      </c>
      <c r="J17" s="23">
        <v>100.59999847412109</v>
      </c>
      <c r="K17" s="5">
        <v>4</v>
      </c>
      <c r="L17" s="23">
        <f t="shared" si="0"/>
        <v>104.59999847412109</v>
      </c>
      <c r="M17" s="23">
        <f t="shared" si="1"/>
        <v>9.1402363010808845</v>
      </c>
    </row>
    <row r="18" spans="1:13" ht="75" x14ac:dyDescent="0.25">
      <c r="A18" s="5">
        <v>8</v>
      </c>
      <c r="B18" s="16" t="s">
        <v>464</v>
      </c>
      <c r="C18" s="16">
        <v>1995</v>
      </c>
      <c r="D18" s="16">
        <v>1995</v>
      </c>
      <c r="E18" s="16">
        <v>1995</v>
      </c>
      <c r="F18" s="16" t="s">
        <v>18</v>
      </c>
      <c r="G18" s="16" t="s">
        <v>150</v>
      </c>
      <c r="H18" s="16" t="s">
        <v>151</v>
      </c>
      <c r="I18" s="16" t="s">
        <v>152</v>
      </c>
      <c r="J18" s="23">
        <v>103.30999755859375</v>
      </c>
      <c r="K18" s="5">
        <v>4</v>
      </c>
      <c r="L18" s="23">
        <f t="shared" si="0"/>
        <v>107.30999755859375</v>
      </c>
      <c r="M18" s="23">
        <f t="shared" si="1"/>
        <v>11.967864836163841</v>
      </c>
    </row>
    <row r="19" spans="1:13" ht="45" x14ac:dyDescent="0.25">
      <c r="A19" s="5">
        <v>9</v>
      </c>
      <c r="B19" s="16" t="s">
        <v>509</v>
      </c>
      <c r="C19" s="16">
        <v>1983</v>
      </c>
      <c r="D19" s="16">
        <v>1983</v>
      </c>
      <c r="E19" s="16">
        <v>1983</v>
      </c>
      <c r="F19" s="16" t="s">
        <v>11</v>
      </c>
      <c r="G19" s="16" t="s">
        <v>49</v>
      </c>
      <c r="H19" s="16" t="s">
        <v>510</v>
      </c>
      <c r="I19" s="16" t="s">
        <v>341</v>
      </c>
      <c r="J19" s="23">
        <v>105.58000183105469</v>
      </c>
      <c r="K19" s="5">
        <v>2</v>
      </c>
      <c r="L19" s="23">
        <f t="shared" si="0"/>
        <v>107.58000183105469</v>
      </c>
      <c r="M19" s="23">
        <f t="shared" si="1"/>
        <v>12.249588837392951</v>
      </c>
    </row>
    <row r="20" spans="1:13" ht="75" x14ac:dyDescent="0.25">
      <c r="A20" s="5">
        <v>10</v>
      </c>
      <c r="B20" s="16" t="s">
        <v>245</v>
      </c>
      <c r="C20" s="16">
        <v>1999</v>
      </c>
      <c r="D20" s="16">
        <v>1999</v>
      </c>
      <c r="E20" s="16">
        <v>1999</v>
      </c>
      <c r="F20" s="16" t="s">
        <v>18</v>
      </c>
      <c r="G20" s="16" t="s">
        <v>33</v>
      </c>
      <c r="H20" s="16" t="s">
        <v>246</v>
      </c>
      <c r="I20" s="16" t="s">
        <v>46</v>
      </c>
      <c r="J20" s="23">
        <v>103.58999633789063</v>
      </c>
      <c r="K20" s="5">
        <v>6</v>
      </c>
      <c r="L20" s="23">
        <f t="shared" si="0"/>
        <v>109.58999633789063</v>
      </c>
      <c r="M20" s="23">
        <f t="shared" si="1"/>
        <v>14.346828594946324</v>
      </c>
    </row>
    <row r="21" spans="1:13" ht="30" x14ac:dyDescent="0.25">
      <c r="A21" s="5">
        <v>11</v>
      </c>
      <c r="B21" s="16" t="s">
        <v>470</v>
      </c>
      <c r="C21" s="16">
        <v>1985</v>
      </c>
      <c r="D21" s="16">
        <v>1985</v>
      </c>
      <c r="E21" s="16">
        <v>1985</v>
      </c>
      <c r="F21" s="16" t="s">
        <v>18</v>
      </c>
      <c r="G21" s="16" t="s">
        <v>49</v>
      </c>
      <c r="H21" s="16" t="s">
        <v>471</v>
      </c>
      <c r="I21" s="16" t="s">
        <v>73</v>
      </c>
      <c r="J21" s="23">
        <v>105.40000152587891</v>
      </c>
      <c r="K21" s="5">
        <v>6</v>
      </c>
      <c r="L21" s="23">
        <f t="shared" si="0"/>
        <v>111.40000152587891</v>
      </c>
      <c r="M21" s="23">
        <f t="shared" si="1"/>
        <v>16.235398354075883</v>
      </c>
    </row>
    <row r="22" spans="1:13" ht="75" x14ac:dyDescent="0.25">
      <c r="A22" s="5">
        <v>12</v>
      </c>
      <c r="B22" s="16" t="s">
        <v>417</v>
      </c>
      <c r="C22" s="16">
        <v>1998</v>
      </c>
      <c r="D22" s="16">
        <v>1998</v>
      </c>
      <c r="E22" s="16">
        <v>1998</v>
      </c>
      <c r="F22" s="16" t="s">
        <v>18</v>
      </c>
      <c r="G22" s="16" t="s">
        <v>92</v>
      </c>
      <c r="H22" s="16" t="s">
        <v>111</v>
      </c>
      <c r="I22" s="16" t="s">
        <v>112</v>
      </c>
      <c r="J22" s="23">
        <v>106.22000122070313</v>
      </c>
      <c r="K22" s="5">
        <v>6</v>
      </c>
      <c r="L22" s="23">
        <f t="shared" si="0"/>
        <v>112.22000122070313</v>
      </c>
      <c r="M22" s="23">
        <f t="shared" si="1"/>
        <v>17.090990722770528</v>
      </c>
    </row>
    <row r="23" spans="1:13" ht="60" x14ac:dyDescent="0.25">
      <c r="A23" s="5">
        <v>13</v>
      </c>
      <c r="B23" s="16" t="s">
        <v>201</v>
      </c>
      <c r="C23" s="16">
        <v>1994</v>
      </c>
      <c r="D23" s="16">
        <v>1994</v>
      </c>
      <c r="E23" s="16">
        <v>1994</v>
      </c>
      <c r="F23" s="16" t="s">
        <v>11</v>
      </c>
      <c r="G23" s="16" t="s">
        <v>102</v>
      </c>
      <c r="H23" s="16" t="s">
        <v>103</v>
      </c>
      <c r="I23" s="16" t="s">
        <v>142</v>
      </c>
      <c r="J23" s="23">
        <v>109.66999816894531</v>
      </c>
      <c r="K23" s="5">
        <v>4</v>
      </c>
      <c r="L23" s="23">
        <f t="shared" si="0"/>
        <v>113.66999816894531</v>
      </c>
      <c r="M23" s="23">
        <f t="shared" si="1"/>
        <v>18.603925826743321</v>
      </c>
    </row>
    <row r="24" spans="1:13" ht="75" x14ac:dyDescent="0.25">
      <c r="A24" s="5">
        <v>14</v>
      </c>
      <c r="B24" s="16" t="s">
        <v>110</v>
      </c>
      <c r="C24" s="16">
        <v>1998</v>
      </c>
      <c r="D24" s="16">
        <v>1998</v>
      </c>
      <c r="E24" s="16">
        <v>1998</v>
      </c>
      <c r="F24" s="16" t="s">
        <v>18</v>
      </c>
      <c r="G24" s="16" t="s">
        <v>92</v>
      </c>
      <c r="H24" s="16" t="s">
        <v>111</v>
      </c>
      <c r="I24" s="16" t="s">
        <v>112</v>
      </c>
      <c r="J24" s="23">
        <v>112.08999633789063</v>
      </c>
      <c r="K24" s="5">
        <v>2</v>
      </c>
      <c r="L24" s="23">
        <f t="shared" si="0"/>
        <v>114.08999633789063</v>
      </c>
      <c r="M24" s="23">
        <f t="shared" si="1"/>
        <v>19.042154316928755</v>
      </c>
    </row>
    <row r="25" spans="1:13" ht="75" x14ac:dyDescent="0.25">
      <c r="A25" s="5">
        <v>15</v>
      </c>
      <c r="B25" s="16" t="s">
        <v>177</v>
      </c>
      <c r="C25" s="16">
        <v>1998</v>
      </c>
      <c r="D25" s="16">
        <v>1998</v>
      </c>
      <c r="E25" s="16">
        <v>1998</v>
      </c>
      <c r="F25" s="16" t="s">
        <v>18</v>
      </c>
      <c r="G25" s="16" t="s">
        <v>33</v>
      </c>
      <c r="H25" s="16" t="s">
        <v>178</v>
      </c>
      <c r="I25" s="16" t="s">
        <v>179</v>
      </c>
      <c r="J25" s="23">
        <v>110.36000061035156</v>
      </c>
      <c r="K25" s="5">
        <v>6</v>
      </c>
      <c r="L25" s="23">
        <f t="shared" si="0"/>
        <v>116.36000061035156</v>
      </c>
      <c r="M25" s="23">
        <f t="shared" si="1"/>
        <v>21.410689750150055</v>
      </c>
    </row>
    <row r="26" spans="1:13" ht="30" x14ac:dyDescent="0.25">
      <c r="A26" s="5">
        <v>16</v>
      </c>
      <c r="B26" s="16" t="s">
        <v>208</v>
      </c>
      <c r="C26" s="16">
        <v>1976</v>
      </c>
      <c r="D26" s="16">
        <v>1976</v>
      </c>
      <c r="E26" s="16">
        <v>1976</v>
      </c>
      <c r="F26" s="16" t="s">
        <v>11</v>
      </c>
      <c r="G26" s="16" t="s">
        <v>102</v>
      </c>
      <c r="H26" s="16" t="s">
        <v>209</v>
      </c>
      <c r="I26" s="16" t="s">
        <v>210</v>
      </c>
      <c r="J26" s="23">
        <v>112.41999816894531</v>
      </c>
      <c r="K26" s="5">
        <v>4</v>
      </c>
      <c r="L26" s="23">
        <f t="shared" si="0"/>
        <v>116.41999816894531</v>
      </c>
      <c r="M26" s="23">
        <f t="shared" si="1"/>
        <v>21.473291545732586</v>
      </c>
    </row>
    <row r="27" spans="1:13" ht="30" x14ac:dyDescent="0.25">
      <c r="A27" s="5">
        <v>17</v>
      </c>
      <c r="B27" s="16" t="s">
        <v>23</v>
      </c>
      <c r="C27" s="16">
        <v>1989</v>
      </c>
      <c r="D27" s="16">
        <v>1989</v>
      </c>
      <c r="E27" s="16">
        <v>1989</v>
      </c>
      <c r="F27" s="16" t="s">
        <v>11</v>
      </c>
      <c r="G27" s="16" t="s">
        <v>12</v>
      </c>
      <c r="H27" s="16" t="s">
        <v>24</v>
      </c>
      <c r="I27" s="16" t="s">
        <v>25</v>
      </c>
      <c r="J27" s="23">
        <v>113.65000152587891</v>
      </c>
      <c r="K27" s="5">
        <v>4</v>
      </c>
      <c r="L27" s="23">
        <f t="shared" si="0"/>
        <v>117.65000152587891</v>
      </c>
      <c r="M27" s="23">
        <f t="shared" si="1"/>
        <v>22.756684079051485</v>
      </c>
    </row>
    <row r="28" spans="1:13" x14ac:dyDescent="0.25">
      <c r="A28" s="5">
        <v>18</v>
      </c>
      <c r="B28" s="16" t="s">
        <v>61</v>
      </c>
      <c r="C28" s="16">
        <v>1986</v>
      </c>
      <c r="D28" s="16">
        <v>1986</v>
      </c>
      <c r="E28" s="16">
        <v>1986</v>
      </c>
      <c r="F28" s="16">
        <v>1</v>
      </c>
      <c r="G28" s="16" t="s">
        <v>49</v>
      </c>
      <c r="H28" s="16" t="s">
        <v>62</v>
      </c>
      <c r="I28" s="16" t="s">
        <v>63</v>
      </c>
      <c r="J28" s="23">
        <v>111.76999664306641</v>
      </c>
      <c r="K28" s="5">
        <v>6</v>
      </c>
      <c r="L28" s="23">
        <f t="shared" si="0"/>
        <v>117.76999664306641</v>
      </c>
      <c r="M28" s="23">
        <f t="shared" si="1"/>
        <v>22.881887670216543</v>
      </c>
    </row>
    <row r="29" spans="1:13" ht="45" x14ac:dyDescent="0.25">
      <c r="A29" s="5">
        <v>19</v>
      </c>
      <c r="B29" s="16" t="s">
        <v>486</v>
      </c>
      <c r="C29" s="16">
        <v>1999</v>
      </c>
      <c r="D29" s="16">
        <v>1999</v>
      </c>
      <c r="E29" s="16">
        <v>1999</v>
      </c>
      <c r="F29" s="16" t="s">
        <v>18</v>
      </c>
      <c r="G29" s="16" t="s">
        <v>120</v>
      </c>
      <c r="H29" s="16" t="s">
        <v>487</v>
      </c>
      <c r="I29" s="16" t="s">
        <v>122</v>
      </c>
      <c r="J29" s="23">
        <v>117.81999969482422</v>
      </c>
      <c r="K29" s="5">
        <v>0</v>
      </c>
      <c r="L29" s="23">
        <f t="shared" si="0"/>
        <v>117.81999969482422</v>
      </c>
      <c r="M29" s="23">
        <f t="shared" si="1"/>
        <v>22.934061140237894</v>
      </c>
    </row>
    <row r="30" spans="1:13" ht="45" x14ac:dyDescent="0.25">
      <c r="A30" s="5">
        <v>20</v>
      </c>
      <c r="B30" s="16" t="s">
        <v>124</v>
      </c>
      <c r="C30" s="16">
        <v>1998</v>
      </c>
      <c r="D30" s="16">
        <v>1998</v>
      </c>
      <c r="E30" s="16">
        <v>1998</v>
      </c>
      <c r="F30" s="16" t="s">
        <v>18</v>
      </c>
      <c r="G30" s="16" t="s">
        <v>120</v>
      </c>
      <c r="H30" s="16" t="s">
        <v>125</v>
      </c>
      <c r="I30" s="16" t="s">
        <v>122</v>
      </c>
      <c r="J30" s="23">
        <v>112.02999877929688</v>
      </c>
      <c r="K30" s="5">
        <v>6</v>
      </c>
      <c r="L30" s="23">
        <f t="shared" si="0"/>
        <v>118.02999877929688</v>
      </c>
      <c r="M30" s="23">
        <f t="shared" si="1"/>
        <v>23.153175385330609</v>
      </c>
    </row>
    <row r="31" spans="1:13" ht="45" x14ac:dyDescent="0.25">
      <c r="A31" s="5">
        <v>21</v>
      </c>
      <c r="B31" s="16" t="s">
        <v>406</v>
      </c>
      <c r="C31" s="16">
        <v>2000</v>
      </c>
      <c r="D31" s="16">
        <v>2000</v>
      </c>
      <c r="E31" s="16">
        <v>2000</v>
      </c>
      <c r="F31" s="16">
        <v>1</v>
      </c>
      <c r="G31" s="16" t="s">
        <v>49</v>
      </c>
      <c r="H31" s="16" t="s">
        <v>79</v>
      </c>
      <c r="I31" s="16" t="s">
        <v>382</v>
      </c>
      <c r="J31" s="23">
        <v>119.06999969482422</v>
      </c>
      <c r="K31" s="5">
        <v>0</v>
      </c>
      <c r="L31" s="23">
        <f t="shared" si="0"/>
        <v>119.06999969482422</v>
      </c>
      <c r="M31" s="23">
        <f t="shared" si="1"/>
        <v>24.238318285233014</v>
      </c>
    </row>
    <row r="32" spans="1:13" ht="45" x14ac:dyDescent="0.25">
      <c r="A32" s="5">
        <v>22</v>
      </c>
      <c r="B32" s="16" t="s">
        <v>75</v>
      </c>
      <c r="C32" s="16">
        <v>2001</v>
      </c>
      <c r="D32" s="16">
        <v>2001</v>
      </c>
      <c r="E32" s="16">
        <v>2001</v>
      </c>
      <c r="F32" s="16">
        <v>1</v>
      </c>
      <c r="G32" s="16" t="s">
        <v>28</v>
      </c>
      <c r="H32" s="16" t="s">
        <v>58</v>
      </c>
      <c r="I32" s="16" t="s">
        <v>76</v>
      </c>
      <c r="J32" s="23">
        <v>116.23999786376953</v>
      </c>
      <c r="K32" s="5">
        <v>4</v>
      </c>
      <c r="L32" s="23">
        <f t="shared" si="0"/>
        <v>120.23999786376953</v>
      </c>
      <c r="M32" s="23">
        <f t="shared" si="1"/>
        <v>25.459101062415517</v>
      </c>
    </row>
    <row r="33" spans="1:13" x14ac:dyDescent="0.25">
      <c r="A33" s="5">
        <v>23</v>
      </c>
      <c r="B33" s="16" t="s">
        <v>228</v>
      </c>
      <c r="C33" s="16">
        <v>1991</v>
      </c>
      <c r="D33" s="16">
        <v>1991</v>
      </c>
      <c r="E33" s="16">
        <v>1991</v>
      </c>
      <c r="F33" s="16" t="s">
        <v>11</v>
      </c>
      <c r="G33" s="16" t="s">
        <v>33</v>
      </c>
      <c r="H33" s="16" t="s">
        <v>24</v>
      </c>
      <c r="I33" s="16" t="s">
        <v>25</v>
      </c>
      <c r="J33" s="23">
        <v>114.51000213623047</v>
      </c>
      <c r="K33" s="5">
        <v>6</v>
      </c>
      <c r="L33" s="23">
        <f t="shared" si="0"/>
        <v>120.51000213623047</v>
      </c>
      <c r="M33" s="23">
        <f t="shared" si="1"/>
        <v>25.740825063644628</v>
      </c>
    </row>
    <row r="34" spans="1:13" ht="75" x14ac:dyDescent="0.25">
      <c r="A34" s="5">
        <v>24</v>
      </c>
      <c r="B34" s="16" t="s">
        <v>193</v>
      </c>
      <c r="C34" s="16">
        <v>1996</v>
      </c>
      <c r="D34" s="16">
        <v>1996</v>
      </c>
      <c r="E34" s="16">
        <v>1996</v>
      </c>
      <c r="F34" s="16" t="s">
        <v>11</v>
      </c>
      <c r="G34" s="16" t="s">
        <v>19</v>
      </c>
      <c r="H34" s="16" t="s">
        <v>194</v>
      </c>
      <c r="I34" s="16" t="s">
        <v>21</v>
      </c>
      <c r="J34" s="23">
        <v>118.11000061035156</v>
      </c>
      <c r="K34" s="5">
        <v>6</v>
      </c>
      <c r="L34" s="23">
        <f t="shared" si="0"/>
        <v>124.11000061035156</v>
      </c>
      <c r="M34" s="23">
        <f t="shared" si="1"/>
        <v>29.497084049119803</v>
      </c>
    </row>
    <row r="35" spans="1:13" ht="60" x14ac:dyDescent="0.25">
      <c r="A35" s="5">
        <v>25</v>
      </c>
      <c r="B35" s="16" t="s">
        <v>499</v>
      </c>
      <c r="C35" s="16">
        <v>1973</v>
      </c>
      <c r="D35" s="16">
        <v>1973</v>
      </c>
      <c r="E35" s="16">
        <v>1973</v>
      </c>
      <c r="F35" s="16" t="s">
        <v>11</v>
      </c>
      <c r="G35" s="16" t="s">
        <v>33</v>
      </c>
      <c r="H35" s="16" t="s">
        <v>500</v>
      </c>
      <c r="I35" s="16" t="s">
        <v>73</v>
      </c>
      <c r="J35" s="23">
        <v>117.73000335693359</v>
      </c>
      <c r="K35" s="5">
        <v>8</v>
      </c>
      <c r="L35" s="23">
        <f t="shared" si="0"/>
        <v>125.73000335693359</v>
      </c>
      <c r="M35" s="23">
        <f t="shared" si="1"/>
        <v>31.187404174832867</v>
      </c>
    </row>
    <row r="36" spans="1:13" ht="30" x14ac:dyDescent="0.25">
      <c r="A36" s="5">
        <v>26</v>
      </c>
      <c r="B36" s="16" t="s">
        <v>367</v>
      </c>
      <c r="C36" s="16">
        <v>1978</v>
      </c>
      <c r="D36" s="16">
        <v>1978</v>
      </c>
      <c r="E36" s="16">
        <v>1978</v>
      </c>
      <c r="F36" s="16">
        <v>1</v>
      </c>
      <c r="G36" s="16" t="s">
        <v>97</v>
      </c>
      <c r="H36" s="16" t="s">
        <v>368</v>
      </c>
      <c r="I36" s="16" t="s">
        <v>369</v>
      </c>
      <c r="J36" s="23">
        <v>125.75</v>
      </c>
      <c r="K36" s="5">
        <v>8</v>
      </c>
      <c r="L36" s="23">
        <f t="shared" si="0"/>
        <v>133.75</v>
      </c>
      <c r="M36" s="23">
        <f t="shared" si="1"/>
        <v>39.555514514477856</v>
      </c>
    </row>
    <row r="37" spans="1:13" ht="75" x14ac:dyDescent="0.25">
      <c r="A37" s="5">
        <v>27</v>
      </c>
      <c r="B37" s="16" t="s">
        <v>265</v>
      </c>
      <c r="C37" s="16">
        <v>1998</v>
      </c>
      <c r="D37" s="16">
        <v>1998</v>
      </c>
      <c r="E37" s="16">
        <v>1998</v>
      </c>
      <c r="F37" s="16" t="s">
        <v>18</v>
      </c>
      <c r="G37" s="16" t="s">
        <v>150</v>
      </c>
      <c r="H37" s="16" t="s">
        <v>266</v>
      </c>
      <c r="I37" s="16" t="s">
        <v>152</v>
      </c>
      <c r="J37" s="23">
        <v>129.57000732421875</v>
      </c>
      <c r="K37" s="5">
        <v>14</v>
      </c>
      <c r="L37" s="23">
        <f t="shared" si="0"/>
        <v>143.57000732421875</v>
      </c>
      <c r="M37" s="23">
        <f t="shared" si="1"/>
        <v>49.801766287691237</v>
      </c>
    </row>
    <row r="38" spans="1:13" ht="60" x14ac:dyDescent="0.25">
      <c r="A38" s="5">
        <v>28</v>
      </c>
      <c r="B38" s="16" t="s">
        <v>419</v>
      </c>
      <c r="C38" s="16">
        <v>2001</v>
      </c>
      <c r="D38" s="16">
        <v>2001</v>
      </c>
      <c r="E38" s="16">
        <v>2001</v>
      </c>
      <c r="F38" s="16">
        <v>1</v>
      </c>
      <c r="G38" s="16" t="s">
        <v>53</v>
      </c>
      <c r="H38" s="16" t="s">
        <v>205</v>
      </c>
      <c r="I38" s="16" t="s">
        <v>226</v>
      </c>
      <c r="J38" s="23">
        <v>137.63999938964844</v>
      </c>
      <c r="K38" s="5">
        <v>8</v>
      </c>
      <c r="L38" s="23">
        <f t="shared" si="0"/>
        <v>145.63999938964844</v>
      </c>
      <c r="M38" s="23">
        <f t="shared" si="1"/>
        <v>51.961607840827128</v>
      </c>
    </row>
    <row r="39" spans="1:13" ht="75" x14ac:dyDescent="0.25">
      <c r="A39" s="5">
        <v>29</v>
      </c>
      <c r="B39" s="16" t="s">
        <v>290</v>
      </c>
      <c r="C39" s="16">
        <v>2001</v>
      </c>
      <c r="D39" s="16">
        <v>2001</v>
      </c>
      <c r="E39" s="16">
        <v>2001</v>
      </c>
      <c r="F39" s="16">
        <v>1</v>
      </c>
      <c r="G39" s="16" t="s">
        <v>102</v>
      </c>
      <c r="H39" s="16" t="s">
        <v>261</v>
      </c>
      <c r="I39" s="16" t="s">
        <v>142</v>
      </c>
      <c r="J39" s="23">
        <v>145.6199951171875</v>
      </c>
      <c r="K39" s="5">
        <v>2</v>
      </c>
      <c r="L39" s="23">
        <f t="shared" si="0"/>
        <v>147.6199951171875</v>
      </c>
      <c r="M39" s="23">
        <f t="shared" si="1"/>
        <v>54.027546700589234</v>
      </c>
    </row>
    <row r="40" spans="1:13" ht="45" x14ac:dyDescent="0.25">
      <c r="A40" s="5">
        <v>30</v>
      </c>
      <c r="B40" s="16" t="s">
        <v>96</v>
      </c>
      <c r="C40" s="16">
        <v>1995</v>
      </c>
      <c r="D40" s="16">
        <v>1995</v>
      </c>
      <c r="E40" s="16">
        <v>1995</v>
      </c>
      <c r="F40" s="16" t="s">
        <v>18</v>
      </c>
      <c r="G40" s="16" t="s">
        <v>97</v>
      </c>
      <c r="H40" s="16" t="s">
        <v>98</v>
      </c>
      <c r="I40" s="16" t="s">
        <v>99</v>
      </c>
      <c r="J40" s="23">
        <v>143.88999938964844</v>
      </c>
      <c r="K40" s="5">
        <v>4</v>
      </c>
      <c r="L40" s="23">
        <f t="shared" si="0"/>
        <v>147.88999938964844</v>
      </c>
      <c r="M40" s="23">
        <f t="shared" si="1"/>
        <v>54.309270701818349</v>
      </c>
    </row>
    <row r="41" spans="1:13" ht="75" x14ac:dyDescent="0.25">
      <c r="A41" s="5">
        <v>31</v>
      </c>
      <c r="B41" s="16" t="s">
        <v>260</v>
      </c>
      <c r="C41" s="16">
        <v>2000</v>
      </c>
      <c r="D41" s="16">
        <v>2000</v>
      </c>
      <c r="E41" s="16">
        <v>2000</v>
      </c>
      <c r="F41" s="16" t="s">
        <v>18</v>
      </c>
      <c r="G41" s="16" t="s">
        <v>102</v>
      </c>
      <c r="H41" s="16" t="s">
        <v>261</v>
      </c>
      <c r="I41" s="16" t="s">
        <v>142</v>
      </c>
      <c r="J41" s="23">
        <v>100.11000061035156</v>
      </c>
      <c r="K41" s="5">
        <v>52</v>
      </c>
      <c r="L41" s="23">
        <f t="shared" si="0"/>
        <v>152.11000061035156</v>
      </c>
      <c r="M41" s="23">
        <f t="shared" si="1"/>
        <v>58.712444097010497</v>
      </c>
    </row>
    <row r="42" spans="1:13" x14ac:dyDescent="0.25">
      <c r="A42" s="5">
        <v>32</v>
      </c>
      <c r="B42" s="16" t="s">
        <v>279</v>
      </c>
      <c r="C42" s="16">
        <v>1997</v>
      </c>
      <c r="D42" s="16">
        <v>1997</v>
      </c>
      <c r="E42" s="16">
        <v>1997</v>
      </c>
      <c r="F42" s="16" t="s">
        <v>11</v>
      </c>
      <c r="G42" s="16" t="s">
        <v>33</v>
      </c>
      <c r="H42" s="16" t="s">
        <v>280</v>
      </c>
      <c r="I42" s="16" t="s">
        <v>172</v>
      </c>
      <c r="J42" s="23">
        <v>100.69999694824219</v>
      </c>
      <c r="K42" s="5">
        <v>52</v>
      </c>
      <c r="L42" s="23">
        <f t="shared" si="0"/>
        <v>152.69999694824219</v>
      </c>
      <c r="M42" s="23">
        <f t="shared" si="1"/>
        <v>59.328049648382333</v>
      </c>
    </row>
    <row r="43" spans="1:13" ht="45" x14ac:dyDescent="0.25">
      <c r="A43" s="5">
        <v>33</v>
      </c>
      <c r="B43" s="16" t="s">
        <v>119</v>
      </c>
      <c r="C43" s="16">
        <v>1998</v>
      </c>
      <c r="D43" s="16">
        <v>1998</v>
      </c>
      <c r="E43" s="16">
        <v>1998</v>
      </c>
      <c r="F43" s="16" t="s">
        <v>18</v>
      </c>
      <c r="G43" s="16" t="s">
        <v>120</v>
      </c>
      <c r="H43" s="16" t="s">
        <v>121</v>
      </c>
      <c r="I43" s="16" t="s">
        <v>122</v>
      </c>
      <c r="J43" s="23">
        <v>115.63999938964844</v>
      </c>
      <c r="K43" s="5">
        <v>52</v>
      </c>
      <c r="L43" s="23">
        <f t="shared" si="0"/>
        <v>167.63999938964844</v>
      </c>
      <c r="M43" s="23">
        <f t="shared" si="1"/>
        <v>74.916533592741246</v>
      </c>
    </row>
    <row r="44" spans="1:13" ht="30" x14ac:dyDescent="0.25">
      <c r="A44" s="5">
        <v>34</v>
      </c>
      <c r="B44" s="16" t="s">
        <v>161</v>
      </c>
      <c r="C44" s="16">
        <v>1994</v>
      </c>
      <c r="D44" s="16">
        <v>1994</v>
      </c>
      <c r="E44" s="16">
        <v>1994</v>
      </c>
      <c r="F44" s="16" t="s">
        <v>18</v>
      </c>
      <c r="G44" s="16" t="s">
        <v>162</v>
      </c>
      <c r="H44" s="16" t="s">
        <v>163</v>
      </c>
      <c r="I44" s="16" t="s">
        <v>164</v>
      </c>
      <c r="J44" s="23">
        <v>104.26000213623047</v>
      </c>
      <c r="K44" s="5">
        <v>112</v>
      </c>
      <c r="L44" s="23">
        <f t="shared" si="0"/>
        <v>216.26000213623047</v>
      </c>
      <c r="M44" s="23">
        <f t="shared" si="1"/>
        <v>125.64692237027084</v>
      </c>
    </row>
    <row r="45" spans="1:13" ht="30" x14ac:dyDescent="0.25">
      <c r="A45" s="5">
        <v>35</v>
      </c>
      <c r="B45" s="16" t="s">
        <v>423</v>
      </c>
      <c r="C45" s="16">
        <v>1967</v>
      </c>
      <c r="D45" s="16">
        <v>1967</v>
      </c>
      <c r="E45" s="16">
        <v>1967</v>
      </c>
      <c r="F45" s="16" t="s">
        <v>11</v>
      </c>
      <c r="G45" s="16" t="s">
        <v>71</v>
      </c>
      <c r="H45" s="16" t="s">
        <v>72</v>
      </c>
      <c r="I45" s="16" t="s">
        <v>73</v>
      </c>
      <c r="J45" s="23">
        <v>129.10000610351563</v>
      </c>
      <c r="K45" s="5">
        <v>104</v>
      </c>
      <c r="L45" s="23">
        <f t="shared" si="0"/>
        <v>233.10000610351563</v>
      </c>
      <c r="M45" s="23">
        <f t="shared" si="1"/>
        <v>143.2178787671331</v>
      </c>
    </row>
    <row r="46" spans="1:13" ht="75" x14ac:dyDescent="0.25">
      <c r="A46" s="5">
        <v>36</v>
      </c>
      <c r="B46" s="16" t="s">
        <v>300</v>
      </c>
      <c r="C46" s="16">
        <v>2000</v>
      </c>
      <c r="D46" s="16">
        <v>2000</v>
      </c>
      <c r="E46" s="16">
        <v>2000</v>
      </c>
      <c r="F46" s="16" t="s">
        <v>18</v>
      </c>
      <c r="G46" s="16" t="s">
        <v>33</v>
      </c>
      <c r="H46" s="16" t="s">
        <v>45</v>
      </c>
      <c r="I46" s="16" t="s">
        <v>46</v>
      </c>
      <c r="J46" s="23"/>
      <c r="K46" s="5"/>
      <c r="L46" s="23" t="s">
        <v>894</v>
      </c>
      <c r="M46" s="23" t="str">
        <f t="shared" si="1"/>
        <v/>
      </c>
    </row>
    <row r="48" spans="1:13" ht="18.75" x14ac:dyDescent="0.25">
      <c r="A48" s="60" t="s">
        <v>856</v>
      </c>
      <c r="B48" s="60"/>
      <c r="C48" s="60"/>
      <c r="D48" s="60"/>
      <c r="E48" s="60"/>
      <c r="F48" s="60"/>
      <c r="G48" s="60"/>
      <c r="H48" s="60"/>
      <c r="I48" s="60"/>
      <c r="J48" s="60"/>
    </row>
    <row r="49" spans="1:13" x14ac:dyDescent="0.25">
      <c r="A49" s="77" t="s">
        <v>846</v>
      </c>
      <c r="B49" s="77" t="s">
        <v>1</v>
      </c>
      <c r="C49" s="77" t="s">
        <v>2</v>
      </c>
      <c r="D49" s="77" t="s">
        <v>541</v>
      </c>
      <c r="E49" s="77" t="s">
        <v>542</v>
      </c>
      <c r="F49" s="77" t="s">
        <v>3</v>
      </c>
      <c r="G49" s="77" t="s">
        <v>4</v>
      </c>
      <c r="H49" s="77" t="s">
        <v>5</v>
      </c>
      <c r="I49" s="77" t="s">
        <v>6</v>
      </c>
      <c r="J49" s="77" t="s">
        <v>849</v>
      </c>
      <c r="K49" s="77" t="s">
        <v>850</v>
      </c>
      <c r="L49" s="77" t="s">
        <v>851</v>
      </c>
      <c r="M49" s="77" t="s">
        <v>854</v>
      </c>
    </row>
    <row r="50" spans="1:13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</row>
    <row r="51" spans="1:13" ht="30" x14ac:dyDescent="0.25">
      <c r="A51" s="20">
        <v>1</v>
      </c>
      <c r="B51" s="21" t="s">
        <v>860</v>
      </c>
      <c r="C51" s="21" t="s">
        <v>861</v>
      </c>
      <c r="D51" s="21">
        <v>1990</v>
      </c>
      <c r="E51" s="21">
        <v>1990</v>
      </c>
      <c r="F51" s="21" t="s">
        <v>859</v>
      </c>
      <c r="G51" s="21" t="s">
        <v>49</v>
      </c>
      <c r="H51" s="21" t="s">
        <v>481</v>
      </c>
      <c r="I51" s="21" t="s">
        <v>700</v>
      </c>
      <c r="J51" s="22">
        <v>111.41999816894531</v>
      </c>
      <c r="K51" s="20">
        <v>2</v>
      </c>
      <c r="L51" s="22">
        <f t="shared" ref="L51:L61" si="2">J51+K51</f>
        <v>113.41999816894531</v>
      </c>
      <c r="M51" s="22">
        <f t="shared" ref="M51:M62" si="3">IF( AND(ISNUMBER(L$51),ISNUMBER(L51)),(L51-L$51)/L$51*100,"")</f>
        <v>0</v>
      </c>
    </row>
    <row r="52" spans="1:13" ht="60" x14ac:dyDescent="0.25">
      <c r="A52" s="5">
        <v>2</v>
      </c>
      <c r="B52" s="16" t="s">
        <v>857</v>
      </c>
      <c r="C52" s="16" t="s">
        <v>858</v>
      </c>
      <c r="D52" s="16">
        <v>1996</v>
      </c>
      <c r="E52" s="16">
        <v>1996</v>
      </c>
      <c r="F52" s="16" t="s">
        <v>859</v>
      </c>
      <c r="G52" s="16" t="s">
        <v>310</v>
      </c>
      <c r="H52" s="16" t="s">
        <v>311</v>
      </c>
      <c r="I52" s="16" t="s">
        <v>312</v>
      </c>
      <c r="J52" s="23">
        <v>118.62999725341797</v>
      </c>
      <c r="K52" s="5">
        <v>0</v>
      </c>
      <c r="L52" s="23">
        <f t="shared" si="2"/>
        <v>118.62999725341797</v>
      </c>
      <c r="M52" s="23">
        <f t="shared" si="3"/>
        <v>4.5935453787541745</v>
      </c>
    </row>
    <row r="53" spans="1:13" ht="75" x14ac:dyDescent="0.25">
      <c r="A53" s="5">
        <v>3</v>
      </c>
      <c r="B53" s="16" t="s">
        <v>864</v>
      </c>
      <c r="C53" s="16" t="s">
        <v>865</v>
      </c>
      <c r="D53" s="16">
        <v>1985</v>
      </c>
      <c r="E53" s="16">
        <v>1985</v>
      </c>
      <c r="F53" s="16" t="s">
        <v>866</v>
      </c>
      <c r="G53" s="16" t="s">
        <v>253</v>
      </c>
      <c r="H53" s="16" t="s">
        <v>254</v>
      </c>
      <c r="I53" s="16" t="s">
        <v>210</v>
      </c>
      <c r="J53" s="23">
        <v>114.95999908447266</v>
      </c>
      <c r="K53" s="5">
        <v>4</v>
      </c>
      <c r="L53" s="23">
        <f t="shared" si="2"/>
        <v>118.95999908447266</v>
      </c>
      <c r="M53" s="23">
        <f t="shared" si="3"/>
        <v>4.8845009742243235</v>
      </c>
    </row>
    <row r="54" spans="1:13" ht="75" x14ac:dyDescent="0.25">
      <c r="A54" s="5">
        <v>4</v>
      </c>
      <c r="B54" s="16" t="s">
        <v>862</v>
      </c>
      <c r="C54" s="16" t="s">
        <v>863</v>
      </c>
      <c r="D54" s="16">
        <v>1995</v>
      </c>
      <c r="E54" s="16">
        <v>1995</v>
      </c>
      <c r="F54" s="16" t="s">
        <v>859</v>
      </c>
      <c r="G54" s="16" t="s">
        <v>87</v>
      </c>
      <c r="H54" s="16" t="s">
        <v>88</v>
      </c>
      <c r="I54" s="16" t="s">
        <v>89</v>
      </c>
      <c r="J54" s="23">
        <v>118.93000030517578</v>
      </c>
      <c r="K54" s="5">
        <v>2</v>
      </c>
      <c r="L54" s="23">
        <f t="shared" si="2"/>
        <v>120.93000030517578</v>
      </c>
      <c r="M54" s="23">
        <f t="shared" si="3"/>
        <v>6.6214091495962721</v>
      </c>
    </row>
    <row r="55" spans="1:13" ht="90" x14ac:dyDescent="0.25">
      <c r="A55" s="5">
        <v>5</v>
      </c>
      <c r="B55" s="16" t="s">
        <v>873</v>
      </c>
      <c r="C55" s="16" t="s">
        <v>874</v>
      </c>
      <c r="D55" s="16">
        <v>1998</v>
      </c>
      <c r="E55" s="16">
        <v>1998</v>
      </c>
      <c r="F55" s="16" t="s">
        <v>875</v>
      </c>
      <c r="G55" s="16" t="s">
        <v>19</v>
      </c>
      <c r="H55" s="16" t="s">
        <v>222</v>
      </c>
      <c r="I55" s="16" t="s">
        <v>223</v>
      </c>
      <c r="J55" s="23">
        <v>119.16999816894531</v>
      </c>
      <c r="K55" s="5">
        <v>4</v>
      </c>
      <c r="L55" s="23">
        <f t="shared" si="2"/>
        <v>123.16999816894531</v>
      </c>
      <c r="M55" s="23">
        <f t="shared" si="3"/>
        <v>8.5963676224688701</v>
      </c>
    </row>
    <row r="56" spans="1:13" ht="45" x14ac:dyDescent="0.25">
      <c r="A56" s="5">
        <v>6</v>
      </c>
      <c r="B56" s="16" t="s">
        <v>867</v>
      </c>
      <c r="C56" s="16" t="s">
        <v>868</v>
      </c>
      <c r="D56" s="16">
        <v>1991</v>
      </c>
      <c r="E56" s="16">
        <v>1987</v>
      </c>
      <c r="F56" s="16" t="s">
        <v>859</v>
      </c>
      <c r="G56" s="16" t="s">
        <v>49</v>
      </c>
      <c r="H56" s="16" t="s">
        <v>686</v>
      </c>
      <c r="I56" s="16" t="s">
        <v>687</v>
      </c>
      <c r="J56" s="23">
        <v>123.65000152587891</v>
      </c>
      <c r="K56" s="5">
        <v>4</v>
      </c>
      <c r="L56" s="23">
        <f t="shared" si="2"/>
        <v>127.65000152587891</v>
      </c>
      <c r="M56" s="23">
        <f t="shared" si="3"/>
        <v>12.546291294888951</v>
      </c>
    </row>
    <row r="57" spans="1:13" ht="30" x14ac:dyDescent="0.25">
      <c r="A57" s="5">
        <v>7</v>
      </c>
      <c r="B57" s="16" t="s">
        <v>869</v>
      </c>
      <c r="C57" s="16" t="s">
        <v>870</v>
      </c>
      <c r="D57" s="16">
        <v>1995</v>
      </c>
      <c r="E57" s="16">
        <v>1994</v>
      </c>
      <c r="F57" s="16" t="s">
        <v>859</v>
      </c>
      <c r="G57" s="16" t="s">
        <v>12</v>
      </c>
      <c r="H57" s="16" t="s">
        <v>13</v>
      </c>
      <c r="I57" s="16" t="s">
        <v>14</v>
      </c>
      <c r="J57" s="23">
        <v>130.75999450683594</v>
      </c>
      <c r="K57" s="5">
        <v>6</v>
      </c>
      <c r="L57" s="23">
        <f t="shared" si="2"/>
        <v>136.75999450683594</v>
      </c>
      <c r="M57" s="23">
        <f t="shared" si="3"/>
        <v>20.578378341290765</v>
      </c>
    </row>
    <row r="58" spans="1:13" ht="45" x14ac:dyDescent="0.25">
      <c r="A58" s="5">
        <v>8</v>
      </c>
      <c r="B58" s="16" t="s">
        <v>871</v>
      </c>
      <c r="C58" s="16" t="s">
        <v>872</v>
      </c>
      <c r="D58" s="16">
        <v>1989</v>
      </c>
      <c r="E58" s="16">
        <v>1988</v>
      </c>
      <c r="F58" s="16" t="s">
        <v>859</v>
      </c>
      <c r="G58" s="16" t="s">
        <v>635</v>
      </c>
      <c r="H58" s="16" t="s">
        <v>24</v>
      </c>
      <c r="I58" s="16" t="s">
        <v>25</v>
      </c>
      <c r="J58" s="23">
        <v>137.00999450683594</v>
      </c>
      <c r="K58" s="5">
        <v>6</v>
      </c>
      <c r="L58" s="23">
        <f t="shared" si="2"/>
        <v>143.00999450683594</v>
      </c>
      <c r="M58" s="23">
        <f t="shared" si="3"/>
        <v>26.088870406975939</v>
      </c>
    </row>
    <row r="59" spans="1:13" ht="135" x14ac:dyDescent="0.25">
      <c r="A59" s="5">
        <v>9</v>
      </c>
      <c r="B59" s="16" t="s">
        <v>878</v>
      </c>
      <c r="C59" s="16" t="s">
        <v>879</v>
      </c>
      <c r="D59" s="16">
        <v>1998</v>
      </c>
      <c r="E59" s="16">
        <v>1996</v>
      </c>
      <c r="F59" s="16" t="s">
        <v>880</v>
      </c>
      <c r="G59" s="16" t="s">
        <v>120</v>
      </c>
      <c r="H59" s="16" t="s">
        <v>678</v>
      </c>
      <c r="I59" s="16" t="s">
        <v>679</v>
      </c>
      <c r="J59" s="23">
        <v>145.02000427246094</v>
      </c>
      <c r="K59" s="5">
        <v>16</v>
      </c>
      <c r="L59" s="23">
        <f t="shared" si="2"/>
        <v>161.02000427246094</v>
      </c>
      <c r="M59" s="23">
        <f t="shared" si="3"/>
        <v>41.967912953598187</v>
      </c>
    </row>
    <row r="60" spans="1:13" ht="45" x14ac:dyDescent="0.25">
      <c r="A60" s="5">
        <v>10</v>
      </c>
      <c r="B60" s="16" t="s">
        <v>882</v>
      </c>
      <c r="C60" s="16" t="s">
        <v>874</v>
      </c>
      <c r="D60" s="16">
        <v>1998</v>
      </c>
      <c r="E60" s="16">
        <v>1998</v>
      </c>
      <c r="F60" s="16" t="s">
        <v>875</v>
      </c>
      <c r="G60" s="16" t="s">
        <v>28</v>
      </c>
      <c r="H60" s="16" t="s">
        <v>58</v>
      </c>
      <c r="I60" s="16" t="s">
        <v>59</v>
      </c>
      <c r="J60" s="23">
        <v>146.10000610351563</v>
      </c>
      <c r="K60" s="5">
        <v>62</v>
      </c>
      <c r="L60" s="23">
        <f t="shared" si="2"/>
        <v>208.10000610351563</v>
      </c>
      <c r="M60" s="23">
        <f t="shared" si="3"/>
        <v>83.477349200393419</v>
      </c>
    </row>
    <row r="61" spans="1:13" ht="75" x14ac:dyDescent="0.25">
      <c r="A61" s="5">
        <v>11</v>
      </c>
      <c r="B61" s="16" t="s">
        <v>881</v>
      </c>
      <c r="C61" s="16" t="s">
        <v>863</v>
      </c>
      <c r="D61" s="16">
        <v>1995</v>
      </c>
      <c r="E61" s="16">
        <v>1995</v>
      </c>
      <c r="F61" s="16" t="s">
        <v>875</v>
      </c>
      <c r="G61" s="16" t="s">
        <v>150</v>
      </c>
      <c r="H61" s="16" t="s">
        <v>151</v>
      </c>
      <c r="I61" s="16" t="s">
        <v>152</v>
      </c>
      <c r="J61" s="23">
        <v>142.33999633789063</v>
      </c>
      <c r="K61" s="5">
        <v>260</v>
      </c>
      <c r="L61" s="23">
        <f t="shared" si="2"/>
        <v>402.33999633789063</v>
      </c>
      <c r="M61" s="23">
        <f t="shared" si="3"/>
        <v>254.73461720443967</v>
      </c>
    </row>
    <row r="62" spans="1:13" ht="90" x14ac:dyDescent="0.25">
      <c r="A62" s="5">
        <v>12</v>
      </c>
      <c r="B62" s="16" t="s">
        <v>876</v>
      </c>
      <c r="C62" s="16" t="s">
        <v>877</v>
      </c>
      <c r="D62" s="16">
        <v>1994</v>
      </c>
      <c r="E62" s="16">
        <v>1985</v>
      </c>
      <c r="F62" s="16" t="s">
        <v>859</v>
      </c>
      <c r="G62" s="16" t="s">
        <v>635</v>
      </c>
      <c r="H62" s="16" t="s">
        <v>691</v>
      </c>
      <c r="I62" s="16" t="s">
        <v>692</v>
      </c>
      <c r="J62" s="23"/>
      <c r="K62" s="5"/>
      <c r="L62" s="23" t="s">
        <v>855</v>
      </c>
      <c r="M62" s="23" t="str">
        <f t="shared" si="3"/>
        <v/>
      </c>
    </row>
    <row r="64" spans="1:13" ht="18.75" x14ac:dyDescent="0.25">
      <c r="A64" s="60" t="s">
        <v>900</v>
      </c>
      <c r="B64" s="60"/>
      <c r="C64" s="60"/>
      <c r="D64" s="60"/>
      <c r="E64" s="60"/>
      <c r="F64" s="60"/>
      <c r="G64" s="60"/>
      <c r="H64" s="60"/>
      <c r="I64" s="60"/>
      <c r="J64" s="60"/>
    </row>
    <row r="65" spans="1:13" x14ac:dyDescent="0.25">
      <c r="A65" s="77" t="s">
        <v>846</v>
      </c>
      <c r="B65" s="77" t="s">
        <v>1</v>
      </c>
      <c r="C65" s="77" t="s">
        <v>2</v>
      </c>
      <c r="D65" s="77" t="s">
        <v>541</v>
      </c>
      <c r="E65" s="77" t="s">
        <v>542</v>
      </c>
      <c r="F65" s="77" t="s">
        <v>3</v>
      </c>
      <c r="G65" s="77" t="s">
        <v>4</v>
      </c>
      <c r="H65" s="77" t="s">
        <v>5</v>
      </c>
      <c r="I65" s="77" t="s">
        <v>6</v>
      </c>
      <c r="J65" s="77" t="s">
        <v>849</v>
      </c>
      <c r="K65" s="77" t="s">
        <v>850</v>
      </c>
      <c r="L65" s="77" t="s">
        <v>851</v>
      </c>
      <c r="M65" s="77" t="s">
        <v>854</v>
      </c>
    </row>
    <row r="66" spans="1:13" x14ac:dyDescent="0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</row>
    <row r="67" spans="1:13" ht="30" x14ac:dyDescent="0.25">
      <c r="A67" s="20">
        <v>1</v>
      </c>
      <c r="B67" s="21" t="s">
        <v>354</v>
      </c>
      <c r="C67" s="21">
        <v>1985</v>
      </c>
      <c r="D67" s="21">
        <v>1985</v>
      </c>
      <c r="E67" s="21">
        <v>1985</v>
      </c>
      <c r="F67" s="21" t="s">
        <v>269</v>
      </c>
      <c r="G67" s="21" t="s">
        <v>49</v>
      </c>
      <c r="H67" s="21" t="s">
        <v>340</v>
      </c>
      <c r="I67" s="21" t="s">
        <v>63</v>
      </c>
      <c r="J67" s="22">
        <v>109.29000091552734</v>
      </c>
      <c r="K67" s="20">
        <v>0</v>
      </c>
      <c r="L67" s="22">
        <f t="shared" ref="L67:L89" si="4">J67+K67</f>
        <v>109.29000091552734</v>
      </c>
      <c r="M67" s="22">
        <f t="shared" ref="M67:M90" si="5">IF( AND(ISNUMBER(L$67),ISNUMBER(L67)),(L67-L$67)/L$67*100,"")</f>
        <v>0</v>
      </c>
    </row>
    <row r="68" spans="1:13" ht="30" x14ac:dyDescent="0.25">
      <c r="A68" s="5">
        <v>2</v>
      </c>
      <c r="B68" s="16" t="s">
        <v>492</v>
      </c>
      <c r="C68" s="16">
        <v>1984</v>
      </c>
      <c r="D68" s="16">
        <v>1984</v>
      </c>
      <c r="E68" s="16">
        <v>1984</v>
      </c>
      <c r="F68" s="16" t="s">
        <v>11</v>
      </c>
      <c r="G68" s="16" t="s">
        <v>33</v>
      </c>
      <c r="H68" s="16" t="s">
        <v>132</v>
      </c>
      <c r="I68" s="16" t="s">
        <v>493</v>
      </c>
      <c r="J68" s="23">
        <v>109.54000091552734</v>
      </c>
      <c r="K68" s="5">
        <v>0</v>
      </c>
      <c r="L68" s="23">
        <f t="shared" si="4"/>
        <v>109.54000091552734</v>
      </c>
      <c r="M68" s="23">
        <f t="shared" si="5"/>
        <v>0.22874919746155967</v>
      </c>
    </row>
    <row r="69" spans="1:13" ht="90" x14ac:dyDescent="0.25">
      <c r="A69" s="5">
        <v>3</v>
      </c>
      <c r="B69" s="16" t="s">
        <v>329</v>
      </c>
      <c r="C69" s="16">
        <v>1991</v>
      </c>
      <c r="D69" s="16">
        <v>1991</v>
      </c>
      <c r="E69" s="16">
        <v>1991</v>
      </c>
      <c r="F69" s="16" t="s">
        <v>11</v>
      </c>
      <c r="G69" s="16" t="s">
        <v>120</v>
      </c>
      <c r="H69" s="16" t="s">
        <v>330</v>
      </c>
      <c r="I69" s="16" t="s">
        <v>122</v>
      </c>
      <c r="J69" s="23">
        <v>114.01000213623047</v>
      </c>
      <c r="K69" s="5">
        <v>0</v>
      </c>
      <c r="L69" s="23">
        <f t="shared" si="4"/>
        <v>114.01000213623047</v>
      </c>
      <c r="M69" s="23">
        <f t="shared" si="5"/>
        <v>4.3187859650136868</v>
      </c>
    </row>
    <row r="70" spans="1:13" ht="60" x14ac:dyDescent="0.25">
      <c r="A70" s="5">
        <v>4</v>
      </c>
      <c r="B70" s="16" t="s">
        <v>237</v>
      </c>
      <c r="C70" s="16">
        <v>1997</v>
      </c>
      <c r="D70" s="16">
        <v>1997</v>
      </c>
      <c r="E70" s="16">
        <v>1997</v>
      </c>
      <c r="F70" s="16" t="s">
        <v>11</v>
      </c>
      <c r="G70" s="16" t="s">
        <v>49</v>
      </c>
      <c r="H70" s="16" t="s">
        <v>238</v>
      </c>
      <c r="I70" s="16" t="s">
        <v>191</v>
      </c>
      <c r="J70" s="23">
        <v>114.5</v>
      </c>
      <c r="K70" s="5">
        <v>4</v>
      </c>
      <c r="L70" s="23">
        <f t="shared" si="4"/>
        <v>118.5</v>
      </c>
      <c r="M70" s="23">
        <f t="shared" si="5"/>
        <v>8.4271195967792778</v>
      </c>
    </row>
    <row r="71" spans="1:13" ht="45" x14ac:dyDescent="0.25">
      <c r="A71" s="5">
        <v>5</v>
      </c>
      <c r="B71" s="16" t="s">
        <v>37</v>
      </c>
      <c r="C71" s="16">
        <v>1997</v>
      </c>
      <c r="D71" s="16">
        <v>1997</v>
      </c>
      <c r="E71" s="16">
        <v>1997</v>
      </c>
      <c r="F71" s="16" t="s">
        <v>11</v>
      </c>
      <c r="G71" s="16" t="s">
        <v>38</v>
      </c>
      <c r="H71" s="16" t="s">
        <v>39</v>
      </c>
      <c r="I71" s="16" t="s">
        <v>40</v>
      </c>
      <c r="J71" s="23">
        <v>114.87999725341797</v>
      </c>
      <c r="K71" s="5">
        <v>4</v>
      </c>
      <c r="L71" s="23">
        <f t="shared" si="4"/>
        <v>118.87999725341797</v>
      </c>
      <c r="M71" s="23">
        <f t="shared" si="5"/>
        <v>8.7748158638071061</v>
      </c>
    </row>
    <row r="72" spans="1:13" ht="30" x14ac:dyDescent="0.25">
      <c r="A72" s="5">
        <v>6</v>
      </c>
      <c r="B72" s="16" t="s">
        <v>352</v>
      </c>
      <c r="C72" s="16">
        <v>1982</v>
      </c>
      <c r="D72" s="16">
        <v>1982</v>
      </c>
      <c r="E72" s="16">
        <v>1982</v>
      </c>
      <c r="F72" s="16" t="s">
        <v>269</v>
      </c>
      <c r="G72" s="16" t="s">
        <v>49</v>
      </c>
      <c r="H72" s="16" t="s">
        <v>340</v>
      </c>
      <c r="I72" s="16" t="s">
        <v>63</v>
      </c>
      <c r="J72" s="23">
        <v>119.26999664306641</v>
      </c>
      <c r="K72" s="5">
        <v>2</v>
      </c>
      <c r="L72" s="23">
        <f t="shared" si="4"/>
        <v>121.26999664306641</v>
      </c>
      <c r="M72" s="23">
        <f t="shared" si="5"/>
        <v>10.961657633069896</v>
      </c>
    </row>
    <row r="73" spans="1:13" ht="90" x14ac:dyDescent="0.25">
      <c r="A73" s="5">
        <v>7</v>
      </c>
      <c r="B73" s="16" t="s">
        <v>302</v>
      </c>
      <c r="C73" s="16">
        <v>1998</v>
      </c>
      <c r="D73" s="16">
        <v>1998</v>
      </c>
      <c r="E73" s="16">
        <v>1998</v>
      </c>
      <c r="F73" s="16" t="s">
        <v>11</v>
      </c>
      <c r="G73" s="16" t="s">
        <v>303</v>
      </c>
      <c r="H73" s="16" t="s">
        <v>304</v>
      </c>
      <c r="I73" s="16" t="s">
        <v>305</v>
      </c>
      <c r="J73" s="23">
        <v>117.76999664306641</v>
      </c>
      <c r="K73" s="5">
        <v>4</v>
      </c>
      <c r="L73" s="23">
        <f t="shared" si="4"/>
        <v>121.76999664306641</v>
      </c>
      <c r="M73" s="23">
        <f t="shared" si="5"/>
        <v>11.419156027993015</v>
      </c>
    </row>
    <row r="74" spans="1:13" ht="90" x14ac:dyDescent="0.25">
      <c r="A74" s="5">
        <v>8</v>
      </c>
      <c r="B74" s="16" t="s">
        <v>442</v>
      </c>
      <c r="C74" s="16">
        <v>1992</v>
      </c>
      <c r="D74" s="16">
        <v>1992</v>
      </c>
      <c r="E74" s="16">
        <v>1992</v>
      </c>
      <c r="F74" s="16" t="s">
        <v>11</v>
      </c>
      <c r="G74" s="16" t="s">
        <v>120</v>
      </c>
      <c r="H74" s="16" t="s">
        <v>330</v>
      </c>
      <c r="I74" s="16" t="s">
        <v>122</v>
      </c>
      <c r="J74" s="23">
        <v>116.05999755859375</v>
      </c>
      <c r="K74" s="5">
        <v>6</v>
      </c>
      <c r="L74" s="23">
        <f t="shared" si="4"/>
        <v>122.05999755859375</v>
      </c>
      <c r="M74" s="23">
        <f t="shared" si="5"/>
        <v>11.684505934753005</v>
      </c>
    </row>
    <row r="75" spans="1:13" ht="75" x14ac:dyDescent="0.25">
      <c r="A75" s="5">
        <v>9</v>
      </c>
      <c r="B75" s="16" t="s">
        <v>371</v>
      </c>
      <c r="C75" s="16">
        <v>2001</v>
      </c>
      <c r="D75" s="16">
        <v>2001</v>
      </c>
      <c r="E75" s="16">
        <v>2001</v>
      </c>
      <c r="F75" s="16" t="s">
        <v>18</v>
      </c>
      <c r="G75" s="16" t="s">
        <v>49</v>
      </c>
      <c r="H75" s="16" t="s">
        <v>372</v>
      </c>
      <c r="I75" s="16" t="s">
        <v>373</v>
      </c>
      <c r="J75" s="23">
        <v>124.98999786376953</v>
      </c>
      <c r="K75" s="5">
        <v>4</v>
      </c>
      <c r="L75" s="23">
        <f t="shared" si="4"/>
        <v>128.98999786376953</v>
      </c>
      <c r="M75" s="23">
        <f t="shared" si="5"/>
        <v>18.025433967622298</v>
      </c>
    </row>
    <row r="76" spans="1:13" ht="75" x14ac:dyDescent="0.25">
      <c r="A76" s="5">
        <v>10</v>
      </c>
      <c r="B76" s="16" t="s">
        <v>218</v>
      </c>
      <c r="C76" s="16">
        <v>1998</v>
      </c>
      <c r="D76" s="16">
        <v>1998</v>
      </c>
      <c r="E76" s="16">
        <v>1998</v>
      </c>
      <c r="F76" s="16" t="s">
        <v>18</v>
      </c>
      <c r="G76" s="16" t="s">
        <v>120</v>
      </c>
      <c r="H76" s="16" t="s">
        <v>219</v>
      </c>
      <c r="I76" s="16" t="s">
        <v>122</v>
      </c>
      <c r="J76" s="23">
        <v>125.88999938964844</v>
      </c>
      <c r="K76" s="5">
        <v>6</v>
      </c>
      <c r="L76" s="23">
        <f t="shared" si="4"/>
        <v>131.88999938964844</v>
      </c>
      <c r="M76" s="23">
        <f t="shared" si="5"/>
        <v>20.67892605435069</v>
      </c>
    </row>
    <row r="77" spans="1:13" ht="45" x14ac:dyDescent="0.25">
      <c r="A77" s="5">
        <v>11</v>
      </c>
      <c r="B77" s="16" t="s">
        <v>131</v>
      </c>
      <c r="C77" s="16">
        <v>1995</v>
      </c>
      <c r="D77" s="16">
        <v>1995</v>
      </c>
      <c r="E77" s="16">
        <v>1995</v>
      </c>
      <c r="F77" s="16" t="s">
        <v>11</v>
      </c>
      <c r="G77" s="16" t="s">
        <v>33</v>
      </c>
      <c r="H77" s="16" t="s">
        <v>132</v>
      </c>
      <c r="I77" s="16" t="s">
        <v>133</v>
      </c>
      <c r="J77" s="23">
        <v>126.95999908447266</v>
      </c>
      <c r="K77" s="5">
        <v>6</v>
      </c>
      <c r="L77" s="23">
        <f t="shared" si="4"/>
        <v>132.95999908447266</v>
      </c>
      <c r="M77" s="23">
        <f t="shared" si="5"/>
        <v>21.657972340251309</v>
      </c>
    </row>
    <row r="78" spans="1:13" ht="90" x14ac:dyDescent="0.25">
      <c r="A78" s="5">
        <v>12</v>
      </c>
      <c r="B78" s="16" t="s">
        <v>456</v>
      </c>
      <c r="C78" s="16">
        <v>2001</v>
      </c>
      <c r="D78" s="16">
        <v>2001</v>
      </c>
      <c r="E78" s="16">
        <v>2001</v>
      </c>
      <c r="F78" s="16" t="s">
        <v>18</v>
      </c>
      <c r="G78" s="16" t="s">
        <v>333</v>
      </c>
      <c r="H78" s="16" t="s">
        <v>457</v>
      </c>
      <c r="I78" s="16" t="s">
        <v>458</v>
      </c>
      <c r="J78" s="23">
        <v>127.12999725341797</v>
      </c>
      <c r="K78" s="5">
        <v>6</v>
      </c>
      <c r="L78" s="23">
        <f t="shared" si="4"/>
        <v>133.12999725341797</v>
      </c>
      <c r="M78" s="23">
        <f t="shared" si="5"/>
        <v>21.813520119116006</v>
      </c>
    </row>
    <row r="79" spans="1:13" ht="90" x14ac:dyDescent="0.25">
      <c r="A79" s="5">
        <v>13</v>
      </c>
      <c r="B79" s="16" t="s">
        <v>514</v>
      </c>
      <c r="C79" s="16">
        <v>2000</v>
      </c>
      <c r="D79" s="16">
        <v>2000</v>
      </c>
      <c r="E79" s="16">
        <v>2000</v>
      </c>
      <c r="F79" s="16" t="s">
        <v>11</v>
      </c>
      <c r="G79" s="16" t="s">
        <v>303</v>
      </c>
      <c r="H79" s="16" t="s">
        <v>304</v>
      </c>
      <c r="I79" s="16" t="s">
        <v>305</v>
      </c>
      <c r="J79" s="23">
        <v>132.02999877929688</v>
      </c>
      <c r="K79" s="5">
        <v>2</v>
      </c>
      <c r="L79" s="23">
        <f t="shared" si="4"/>
        <v>134.02999877929688</v>
      </c>
      <c r="M79" s="23">
        <f t="shared" si="5"/>
        <v>22.637018626151921</v>
      </c>
    </row>
    <row r="80" spans="1:13" x14ac:dyDescent="0.25">
      <c r="A80" s="5">
        <v>14</v>
      </c>
      <c r="B80" s="16" t="s">
        <v>337</v>
      </c>
      <c r="C80" s="16">
        <v>1992</v>
      </c>
      <c r="D80" s="16">
        <v>1992</v>
      </c>
      <c r="E80" s="16">
        <v>1992</v>
      </c>
      <c r="F80" s="16" t="s">
        <v>18</v>
      </c>
      <c r="G80" s="16" t="s">
        <v>33</v>
      </c>
      <c r="H80" s="16" t="s">
        <v>132</v>
      </c>
      <c r="I80" s="16" t="s">
        <v>216</v>
      </c>
      <c r="J80" s="23">
        <v>140.33000183105469</v>
      </c>
      <c r="K80" s="5">
        <v>4</v>
      </c>
      <c r="L80" s="23">
        <f t="shared" si="4"/>
        <v>144.33000183105469</v>
      </c>
      <c r="M80" s="23">
        <f t="shared" si="5"/>
        <v>32.061488353916786</v>
      </c>
    </row>
    <row r="81" spans="1:13" ht="90" x14ac:dyDescent="0.25">
      <c r="A81" s="5">
        <v>15</v>
      </c>
      <c r="B81" s="16" t="s">
        <v>170</v>
      </c>
      <c r="C81" s="16">
        <v>1998</v>
      </c>
      <c r="D81" s="16">
        <v>1998</v>
      </c>
      <c r="E81" s="16">
        <v>1998</v>
      </c>
      <c r="F81" s="16" t="s">
        <v>18</v>
      </c>
      <c r="G81" s="16" t="s">
        <v>33</v>
      </c>
      <c r="H81" s="16" t="s">
        <v>171</v>
      </c>
      <c r="I81" s="16" t="s">
        <v>172</v>
      </c>
      <c r="J81" s="23">
        <v>134.58999633789063</v>
      </c>
      <c r="K81" s="5">
        <v>12</v>
      </c>
      <c r="L81" s="23">
        <f t="shared" si="4"/>
        <v>146.58999633789063</v>
      </c>
      <c r="M81" s="23">
        <f t="shared" si="5"/>
        <v>34.129376072741799</v>
      </c>
    </row>
    <row r="82" spans="1:13" ht="60" x14ac:dyDescent="0.25">
      <c r="A82" s="5">
        <v>16</v>
      </c>
      <c r="B82" s="16" t="s">
        <v>154</v>
      </c>
      <c r="C82" s="16">
        <v>1996</v>
      </c>
      <c r="D82" s="16">
        <v>1996</v>
      </c>
      <c r="E82" s="16">
        <v>1996</v>
      </c>
      <c r="F82" s="16" t="s">
        <v>11</v>
      </c>
      <c r="G82" s="16" t="s">
        <v>19</v>
      </c>
      <c r="H82" s="16" t="s">
        <v>155</v>
      </c>
      <c r="I82" s="16" t="s">
        <v>156</v>
      </c>
      <c r="J82" s="23">
        <v>145.02999877929688</v>
      </c>
      <c r="K82" s="5">
        <v>2</v>
      </c>
      <c r="L82" s="23">
        <f t="shared" si="4"/>
        <v>147.02999877929688</v>
      </c>
      <c r="M82" s="23">
        <f t="shared" si="5"/>
        <v>34.531976894153026</v>
      </c>
    </row>
    <row r="83" spans="1:13" ht="60" x14ac:dyDescent="0.25">
      <c r="A83" s="5">
        <v>17</v>
      </c>
      <c r="B83" s="16" t="s">
        <v>356</v>
      </c>
      <c r="C83" s="16">
        <v>1998</v>
      </c>
      <c r="D83" s="16">
        <v>1998</v>
      </c>
      <c r="E83" s="16">
        <v>1998</v>
      </c>
      <c r="F83" s="16" t="s">
        <v>18</v>
      </c>
      <c r="G83" s="16" t="s">
        <v>66</v>
      </c>
      <c r="H83" s="16" t="s">
        <v>357</v>
      </c>
      <c r="I83" s="16" t="s">
        <v>358</v>
      </c>
      <c r="J83" s="23">
        <v>143.32000732421875</v>
      </c>
      <c r="K83" s="5">
        <v>6</v>
      </c>
      <c r="L83" s="23">
        <f t="shared" si="4"/>
        <v>149.32000732421875</v>
      </c>
      <c r="M83" s="23">
        <f t="shared" si="5"/>
        <v>36.627327361476993</v>
      </c>
    </row>
    <row r="84" spans="1:13" ht="90" x14ac:dyDescent="0.25">
      <c r="A84" s="5">
        <v>18</v>
      </c>
      <c r="B84" s="16" t="s">
        <v>377</v>
      </c>
      <c r="C84" s="16">
        <v>1996</v>
      </c>
      <c r="D84" s="16">
        <v>1996</v>
      </c>
      <c r="E84" s="16">
        <v>1996</v>
      </c>
      <c r="F84" s="16" t="s">
        <v>18</v>
      </c>
      <c r="G84" s="16" t="s">
        <v>120</v>
      </c>
      <c r="H84" s="16" t="s">
        <v>378</v>
      </c>
      <c r="I84" s="16" t="s">
        <v>379</v>
      </c>
      <c r="J84" s="23">
        <v>150.3800048828125</v>
      </c>
      <c r="K84" s="5">
        <v>6</v>
      </c>
      <c r="L84" s="23">
        <f t="shared" si="4"/>
        <v>156.3800048828125</v>
      </c>
      <c r="M84" s="23">
        <f t="shared" si="5"/>
        <v>43.087202463912561</v>
      </c>
    </row>
    <row r="85" spans="1:13" ht="75" x14ac:dyDescent="0.25">
      <c r="A85" s="5">
        <v>19</v>
      </c>
      <c r="B85" s="16" t="s">
        <v>403</v>
      </c>
      <c r="C85" s="16">
        <v>1999</v>
      </c>
      <c r="D85" s="16">
        <v>1999</v>
      </c>
      <c r="E85" s="16">
        <v>1999</v>
      </c>
      <c r="F85" s="16" t="s">
        <v>18</v>
      </c>
      <c r="G85" s="16" t="s">
        <v>12</v>
      </c>
      <c r="H85" s="16" t="s">
        <v>324</v>
      </c>
      <c r="I85" s="16" t="s">
        <v>404</v>
      </c>
      <c r="J85" s="23">
        <v>149.8699951171875</v>
      </c>
      <c r="K85" s="5">
        <v>10</v>
      </c>
      <c r="L85" s="23">
        <f t="shared" si="4"/>
        <v>159.8699951171875</v>
      </c>
      <c r="M85" s="23">
        <f t="shared" si="5"/>
        <v>46.280532324960404</v>
      </c>
    </row>
    <row r="86" spans="1:13" ht="30" x14ac:dyDescent="0.25">
      <c r="A86" s="5">
        <v>20</v>
      </c>
      <c r="B86" s="16" t="s">
        <v>360</v>
      </c>
      <c r="C86" s="16">
        <v>1985</v>
      </c>
      <c r="D86" s="16">
        <v>1985</v>
      </c>
      <c r="E86" s="16">
        <v>1985</v>
      </c>
      <c r="F86" s="16" t="s">
        <v>11</v>
      </c>
      <c r="G86" s="16" t="s">
        <v>49</v>
      </c>
      <c r="H86" s="16" t="s">
        <v>361</v>
      </c>
      <c r="I86" s="16" t="s">
        <v>73</v>
      </c>
      <c r="J86" s="23">
        <v>158.22000122070313</v>
      </c>
      <c r="K86" s="5">
        <v>12</v>
      </c>
      <c r="L86" s="23">
        <f t="shared" si="4"/>
        <v>170.22000122070313</v>
      </c>
      <c r="M86" s="23">
        <f t="shared" si="5"/>
        <v>55.750754684566182</v>
      </c>
    </row>
    <row r="87" spans="1:13" ht="30" x14ac:dyDescent="0.25">
      <c r="A87" s="5">
        <v>21</v>
      </c>
      <c r="B87" s="16" t="s">
        <v>438</v>
      </c>
      <c r="C87" s="16">
        <v>1995</v>
      </c>
      <c r="D87" s="16">
        <v>1995</v>
      </c>
      <c r="E87" s="16">
        <v>1995</v>
      </c>
      <c r="F87" s="16" t="s">
        <v>11</v>
      </c>
      <c r="G87" s="16" t="s">
        <v>33</v>
      </c>
      <c r="H87" s="16" t="s">
        <v>132</v>
      </c>
      <c r="I87" s="16" t="s">
        <v>35</v>
      </c>
      <c r="J87" s="23">
        <v>118.51999664306641</v>
      </c>
      <c r="K87" s="5">
        <v>52</v>
      </c>
      <c r="L87" s="23">
        <f t="shared" si="4"/>
        <v>170.51999664306641</v>
      </c>
      <c r="M87" s="23">
        <f t="shared" si="5"/>
        <v>56.025249532997144</v>
      </c>
    </row>
    <row r="88" spans="1:13" ht="60" x14ac:dyDescent="0.25">
      <c r="A88" s="5">
        <v>22</v>
      </c>
      <c r="B88" s="16" t="s">
        <v>183</v>
      </c>
      <c r="C88" s="16">
        <v>1999</v>
      </c>
      <c r="D88" s="16">
        <v>1999</v>
      </c>
      <c r="E88" s="16">
        <v>1999</v>
      </c>
      <c r="F88" s="16" t="s">
        <v>18</v>
      </c>
      <c r="G88" s="16" t="s">
        <v>12</v>
      </c>
      <c r="H88" s="16" t="s">
        <v>184</v>
      </c>
      <c r="I88" s="16" t="s">
        <v>185</v>
      </c>
      <c r="J88" s="23">
        <v>126.15000152587891</v>
      </c>
      <c r="K88" s="5">
        <v>58</v>
      </c>
      <c r="L88" s="23">
        <f t="shared" si="4"/>
        <v>184.15000152587891</v>
      </c>
      <c r="M88" s="23">
        <f t="shared" si="5"/>
        <v>68.496660246359141</v>
      </c>
    </row>
    <row r="89" spans="1:13" ht="45" x14ac:dyDescent="0.25">
      <c r="A89" s="5">
        <v>23</v>
      </c>
      <c r="B89" s="16" t="s">
        <v>526</v>
      </c>
      <c r="C89" s="16">
        <v>2001</v>
      </c>
      <c r="D89" s="16">
        <v>2001</v>
      </c>
      <c r="E89" s="16">
        <v>2001</v>
      </c>
      <c r="F89" s="16" t="s">
        <v>18</v>
      </c>
      <c r="G89" s="16" t="s">
        <v>92</v>
      </c>
      <c r="H89" s="16" t="s">
        <v>93</v>
      </c>
      <c r="I89" s="16" t="s">
        <v>249</v>
      </c>
      <c r="J89" s="23">
        <v>147.75</v>
      </c>
      <c r="K89" s="5">
        <v>54</v>
      </c>
      <c r="L89" s="23">
        <f t="shared" si="4"/>
        <v>201.75</v>
      </c>
      <c r="M89" s="23">
        <f t="shared" si="5"/>
        <v>84.600602351478642</v>
      </c>
    </row>
    <row r="90" spans="1:13" x14ac:dyDescent="0.25">
      <c r="A90" s="5">
        <v>24</v>
      </c>
      <c r="B90" s="16" t="s">
        <v>282</v>
      </c>
      <c r="C90" s="16">
        <v>1993</v>
      </c>
      <c r="D90" s="16">
        <v>1993</v>
      </c>
      <c r="E90" s="16">
        <v>1993</v>
      </c>
      <c r="F90" s="16" t="s">
        <v>18</v>
      </c>
      <c r="G90" s="16" t="s">
        <v>49</v>
      </c>
      <c r="H90" s="16" t="s">
        <v>107</v>
      </c>
      <c r="I90" s="16" t="s">
        <v>108</v>
      </c>
      <c r="J90" s="23"/>
      <c r="K90" s="5"/>
      <c r="L90" s="23" t="s">
        <v>894</v>
      </c>
      <c r="M90" s="23" t="str">
        <f t="shared" si="5"/>
        <v/>
      </c>
    </row>
    <row r="92" spans="1:13" ht="18.75" x14ac:dyDescent="0.25">
      <c r="A92" s="60" t="s">
        <v>901</v>
      </c>
      <c r="B92" s="60"/>
      <c r="C92" s="60"/>
      <c r="D92" s="60"/>
      <c r="E92" s="60"/>
      <c r="F92" s="60"/>
      <c r="G92" s="60"/>
      <c r="H92" s="60"/>
      <c r="I92" s="60"/>
      <c r="J92" s="60"/>
    </row>
    <row r="93" spans="1:13" x14ac:dyDescent="0.25">
      <c r="A93" s="77" t="s">
        <v>846</v>
      </c>
      <c r="B93" s="77" t="s">
        <v>1</v>
      </c>
      <c r="C93" s="77" t="s">
        <v>2</v>
      </c>
      <c r="D93" s="77" t="s">
        <v>541</v>
      </c>
      <c r="E93" s="77" t="s">
        <v>542</v>
      </c>
      <c r="F93" s="77" t="s">
        <v>3</v>
      </c>
      <c r="G93" s="77" t="s">
        <v>4</v>
      </c>
      <c r="H93" s="77" t="s">
        <v>5</v>
      </c>
      <c r="I93" s="77" t="s">
        <v>6</v>
      </c>
      <c r="J93" s="77" t="s">
        <v>849</v>
      </c>
      <c r="K93" s="77" t="s">
        <v>850</v>
      </c>
      <c r="L93" s="77" t="s">
        <v>851</v>
      </c>
      <c r="M93" s="77" t="s">
        <v>854</v>
      </c>
    </row>
    <row r="94" spans="1:13" x14ac:dyDescent="0.25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</row>
    <row r="95" spans="1:13" ht="75" x14ac:dyDescent="0.25">
      <c r="A95" s="20">
        <v>1</v>
      </c>
      <c r="B95" s="21" t="s">
        <v>427</v>
      </c>
      <c r="C95" s="21">
        <v>1993</v>
      </c>
      <c r="D95" s="21">
        <v>1993</v>
      </c>
      <c r="E95" s="21">
        <v>1993</v>
      </c>
      <c r="F95" s="21" t="s">
        <v>11</v>
      </c>
      <c r="G95" s="21" t="s">
        <v>150</v>
      </c>
      <c r="H95" s="21" t="s">
        <v>428</v>
      </c>
      <c r="I95" s="21" t="s">
        <v>152</v>
      </c>
      <c r="J95" s="22">
        <v>103.06999969482422</v>
      </c>
      <c r="K95" s="20">
        <v>0</v>
      </c>
      <c r="L95" s="22">
        <f t="shared" ref="L95:L130" si="6">J95+K95</f>
        <v>103.06999969482422</v>
      </c>
      <c r="M95" s="22">
        <f t="shared" ref="M95:M131" si="7">IF( AND(ISNUMBER(L$95),ISNUMBER(L95)),(L95-L$95)/L$95*100,"")</f>
        <v>0</v>
      </c>
    </row>
    <row r="96" spans="1:13" x14ac:dyDescent="0.25">
      <c r="A96" s="5">
        <v>2</v>
      </c>
      <c r="B96" s="16" t="s">
        <v>214</v>
      </c>
      <c r="C96" s="16">
        <v>1996</v>
      </c>
      <c r="D96" s="16">
        <v>1996</v>
      </c>
      <c r="E96" s="16">
        <v>1996</v>
      </c>
      <c r="F96" s="16" t="s">
        <v>18</v>
      </c>
      <c r="G96" s="16" t="s">
        <v>33</v>
      </c>
      <c r="H96" s="16" t="s">
        <v>215</v>
      </c>
      <c r="I96" s="16" t="s">
        <v>216</v>
      </c>
      <c r="J96" s="23">
        <v>105.19000244140625</v>
      </c>
      <c r="K96" s="5">
        <v>0</v>
      </c>
      <c r="L96" s="23">
        <f t="shared" si="6"/>
        <v>105.19000244140625</v>
      </c>
      <c r="M96" s="23">
        <f t="shared" si="7"/>
        <v>2.0568572357223842</v>
      </c>
    </row>
    <row r="97" spans="1:13" ht="45" x14ac:dyDescent="0.25">
      <c r="A97" s="5">
        <v>3</v>
      </c>
      <c r="B97" s="16" t="s">
        <v>268</v>
      </c>
      <c r="C97" s="16">
        <v>1981</v>
      </c>
      <c r="D97" s="16">
        <v>1981</v>
      </c>
      <c r="E97" s="16">
        <v>1981</v>
      </c>
      <c r="F97" s="16" t="s">
        <v>269</v>
      </c>
      <c r="G97" s="16" t="s">
        <v>270</v>
      </c>
      <c r="H97" s="16" t="s">
        <v>271</v>
      </c>
      <c r="I97" s="16" t="s">
        <v>272</v>
      </c>
      <c r="J97" s="23">
        <v>103.55999755859375</v>
      </c>
      <c r="K97" s="5">
        <v>2</v>
      </c>
      <c r="L97" s="23">
        <f t="shared" si="6"/>
        <v>105.55999755859375</v>
      </c>
      <c r="M97" s="23">
        <f t="shared" si="7"/>
        <v>2.4158318338430824</v>
      </c>
    </row>
    <row r="98" spans="1:13" ht="60" x14ac:dyDescent="0.25">
      <c r="A98" s="5">
        <v>4</v>
      </c>
      <c r="B98" s="16" t="s">
        <v>332</v>
      </c>
      <c r="C98" s="16">
        <v>1995</v>
      </c>
      <c r="D98" s="16">
        <v>1995</v>
      </c>
      <c r="E98" s="16">
        <v>1995</v>
      </c>
      <c r="F98" s="16" t="s">
        <v>11</v>
      </c>
      <c r="G98" s="16" t="s">
        <v>333</v>
      </c>
      <c r="H98" s="16" t="s">
        <v>334</v>
      </c>
      <c r="I98" s="16" t="s">
        <v>335</v>
      </c>
      <c r="J98" s="23">
        <v>105.76999664306641</v>
      </c>
      <c r="K98" s="5">
        <v>0</v>
      </c>
      <c r="L98" s="23">
        <f t="shared" si="6"/>
        <v>105.76999664306641</v>
      </c>
      <c r="M98" s="23">
        <f t="shared" si="7"/>
        <v>2.6195759738396225</v>
      </c>
    </row>
    <row r="99" spans="1:13" ht="30" x14ac:dyDescent="0.25">
      <c r="A99" s="5">
        <v>5</v>
      </c>
      <c r="B99" s="16" t="s">
        <v>343</v>
      </c>
      <c r="C99" s="16">
        <v>1994</v>
      </c>
      <c r="D99" s="16">
        <v>1994</v>
      </c>
      <c r="E99" s="16">
        <v>1994</v>
      </c>
      <c r="F99" s="16" t="s">
        <v>11</v>
      </c>
      <c r="G99" s="16" t="s">
        <v>12</v>
      </c>
      <c r="H99" s="16" t="s">
        <v>344</v>
      </c>
      <c r="I99" s="16" t="s">
        <v>14</v>
      </c>
      <c r="J99" s="23">
        <v>105.29000091552734</v>
      </c>
      <c r="K99" s="5">
        <v>2</v>
      </c>
      <c r="L99" s="23">
        <f t="shared" si="6"/>
        <v>107.29000091552734</v>
      </c>
      <c r="M99" s="23">
        <f t="shared" si="7"/>
        <v>4.0943060378363789</v>
      </c>
    </row>
    <row r="100" spans="1:13" ht="90" x14ac:dyDescent="0.25">
      <c r="A100" s="5">
        <v>6</v>
      </c>
      <c r="B100" s="16" t="s">
        <v>292</v>
      </c>
      <c r="C100" s="16">
        <v>1996</v>
      </c>
      <c r="D100" s="16">
        <v>1996</v>
      </c>
      <c r="E100" s="16">
        <v>1996</v>
      </c>
      <c r="F100" s="16" t="s">
        <v>11</v>
      </c>
      <c r="G100" s="16" t="s">
        <v>120</v>
      </c>
      <c r="H100" s="16" t="s">
        <v>293</v>
      </c>
      <c r="I100" s="16" t="s">
        <v>294</v>
      </c>
      <c r="J100" s="23">
        <v>106.26999664306641</v>
      </c>
      <c r="K100" s="5">
        <v>2</v>
      </c>
      <c r="L100" s="23">
        <f t="shared" si="6"/>
        <v>108.26999664306641</v>
      </c>
      <c r="M100" s="23">
        <f t="shared" si="7"/>
        <v>5.0451120244868992</v>
      </c>
    </row>
    <row r="101" spans="1:13" ht="90" x14ac:dyDescent="0.25">
      <c r="A101" s="5">
        <v>7</v>
      </c>
      <c r="B101" s="16" t="s">
        <v>221</v>
      </c>
      <c r="C101" s="16">
        <v>1998</v>
      </c>
      <c r="D101" s="16">
        <v>1998</v>
      </c>
      <c r="E101" s="16">
        <v>1998</v>
      </c>
      <c r="F101" s="16" t="s">
        <v>18</v>
      </c>
      <c r="G101" s="16" t="s">
        <v>19</v>
      </c>
      <c r="H101" s="16" t="s">
        <v>222</v>
      </c>
      <c r="I101" s="16" t="s">
        <v>223</v>
      </c>
      <c r="J101" s="23">
        <v>109.88999938964844</v>
      </c>
      <c r="K101" s="5">
        <v>0</v>
      </c>
      <c r="L101" s="23">
        <f t="shared" si="6"/>
        <v>109.88999938964844</v>
      </c>
      <c r="M101" s="23">
        <f t="shared" si="7"/>
        <v>6.6168620500798285</v>
      </c>
    </row>
    <row r="102" spans="1:13" ht="90" x14ac:dyDescent="0.25">
      <c r="A102" s="5">
        <v>8</v>
      </c>
      <c r="B102" s="16" t="s">
        <v>230</v>
      </c>
      <c r="C102" s="16">
        <v>1998</v>
      </c>
      <c r="D102" s="16">
        <v>1998</v>
      </c>
      <c r="E102" s="16">
        <v>1998</v>
      </c>
      <c r="F102" s="16" t="s">
        <v>18</v>
      </c>
      <c r="G102" s="16" t="s">
        <v>19</v>
      </c>
      <c r="H102" s="16" t="s">
        <v>222</v>
      </c>
      <c r="I102" s="16" t="s">
        <v>223</v>
      </c>
      <c r="J102" s="23">
        <v>108.30000305175781</v>
      </c>
      <c r="K102" s="5">
        <v>2</v>
      </c>
      <c r="L102" s="23">
        <f t="shared" si="6"/>
        <v>110.30000305175781</v>
      </c>
      <c r="M102" s="23">
        <f t="shared" si="7"/>
        <v>7.0146535154173062</v>
      </c>
    </row>
    <row r="103" spans="1:13" ht="30" x14ac:dyDescent="0.25">
      <c r="A103" s="5">
        <v>9</v>
      </c>
      <c r="B103" s="16" t="s">
        <v>339</v>
      </c>
      <c r="C103" s="16">
        <v>1987</v>
      </c>
      <c r="D103" s="16">
        <v>1987</v>
      </c>
      <c r="E103" s="16">
        <v>1987</v>
      </c>
      <c r="F103" s="16" t="s">
        <v>11</v>
      </c>
      <c r="G103" s="16" t="s">
        <v>49</v>
      </c>
      <c r="H103" s="16" t="s">
        <v>340</v>
      </c>
      <c r="I103" s="16" t="s">
        <v>341</v>
      </c>
      <c r="J103" s="23">
        <v>107</v>
      </c>
      <c r="K103" s="5">
        <v>4</v>
      </c>
      <c r="L103" s="23">
        <f t="shared" si="6"/>
        <v>111</v>
      </c>
      <c r="M103" s="23">
        <f t="shared" si="7"/>
        <v>7.6938006487391073</v>
      </c>
    </row>
    <row r="104" spans="1:13" ht="60" x14ac:dyDescent="0.25">
      <c r="A104" s="5">
        <v>10</v>
      </c>
      <c r="B104" s="16" t="s">
        <v>522</v>
      </c>
      <c r="C104" s="16">
        <v>1996</v>
      </c>
      <c r="D104" s="16">
        <v>1996</v>
      </c>
      <c r="E104" s="16">
        <v>1996</v>
      </c>
      <c r="F104" s="16" t="s">
        <v>11</v>
      </c>
      <c r="G104" s="16" t="s">
        <v>310</v>
      </c>
      <c r="H104" s="16" t="s">
        <v>311</v>
      </c>
      <c r="I104" s="16" t="s">
        <v>312</v>
      </c>
      <c r="J104" s="23">
        <v>109.34999847412109</v>
      </c>
      <c r="K104" s="5">
        <v>2</v>
      </c>
      <c r="L104" s="23">
        <f t="shared" si="6"/>
        <v>111.34999847412109</v>
      </c>
      <c r="M104" s="23">
        <f t="shared" si="7"/>
        <v>8.0333742154000074</v>
      </c>
    </row>
    <row r="105" spans="1:13" ht="45" x14ac:dyDescent="0.25">
      <c r="A105" s="5">
        <v>11</v>
      </c>
      <c r="B105" s="16" t="s">
        <v>440</v>
      </c>
      <c r="C105" s="16">
        <v>1995</v>
      </c>
      <c r="D105" s="16">
        <v>1995</v>
      </c>
      <c r="E105" s="16">
        <v>1995</v>
      </c>
      <c r="F105" s="16" t="s">
        <v>11</v>
      </c>
      <c r="G105" s="16" t="s">
        <v>102</v>
      </c>
      <c r="H105" s="16" t="s">
        <v>141</v>
      </c>
      <c r="I105" s="16" t="s">
        <v>104</v>
      </c>
      <c r="J105" s="23">
        <v>107.59999847412109</v>
      </c>
      <c r="K105" s="5">
        <v>4</v>
      </c>
      <c r="L105" s="23">
        <f t="shared" si="6"/>
        <v>111.59999847412109</v>
      </c>
      <c r="M105" s="23">
        <f t="shared" si="7"/>
        <v>8.2759278204647337</v>
      </c>
    </row>
    <row r="106" spans="1:13" ht="75" x14ac:dyDescent="0.25">
      <c r="A106" s="5">
        <v>12</v>
      </c>
      <c r="B106" s="16" t="s">
        <v>232</v>
      </c>
      <c r="C106" s="16">
        <v>1995</v>
      </c>
      <c r="D106" s="16">
        <v>1995</v>
      </c>
      <c r="E106" s="16">
        <v>1995</v>
      </c>
      <c r="F106" s="16" t="s">
        <v>18</v>
      </c>
      <c r="G106" s="16" t="s">
        <v>150</v>
      </c>
      <c r="H106" s="16" t="s">
        <v>151</v>
      </c>
      <c r="I106" s="16" t="s">
        <v>152</v>
      </c>
      <c r="J106" s="23">
        <v>107.73999786376953</v>
      </c>
      <c r="K106" s="5">
        <v>4</v>
      </c>
      <c r="L106" s="23">
        <f t="shared" si="6"/>
        <v>111.73999786376953</v>
      </c>
      <c r="M106" s="23">
        <f t="shared" si="7"/>
        <v>8.4117572471290956</v>
      </c>
    </row>
    <row r="107" spans="1:13" ht="30" x14ac:dyDescent="0.25">
      <c r="A107" s="5">
        <v>13</v>
      </c>
      <c r="B107" s="16" t="s">
        <v>10</v>
      </c>
      <c r="C107" s="16">
        <v>1995</v>
      </c>
      <c r="D107" s="16">
        <v>1995</v>
      </c>
      <c r="E107" s="16">
        <v>1995</v>
      </c>
      <c r="F107" s="16" t="s">
        <v>11</v>
      </c>
      <c r="G107" s="16" t="s">
        <v>12</v>
      </c>
      <c r="H107" s="16" t="s">
        <v>13</v>
      </c>
      <c r="I107" s="16" t="s">
        <v>14</v>
      </c>
      <c r="J107" s="23">
        <v>114.47000122070313</v>
      </c>
      <c r="K107" s="5">
        <v>0</v>
      </c>
      <c r="L107" s="23">
        <f t="shared" si="6"/>
        <v>114.47000122070313</v>
      </c>
      <c r="M107" s="23">
        <f t="shared" si="7"/>
        <v>11.060445871381303</v>
      </c>
    </row>
    <row r="108" spans="1:13" x14ac:dyDescent="0.25">
      <c r="A108" s="5">
        <v>14</v>
      </c>
      <c r="B108" s="16" t="s">
        <v>454</v>
      </c>
      <c r="C108" s="16">
        <v>1991</v>
      </c>
      <c r="D108" s="16">
        <v>1991</v>
      </c>
      <c r="E108" s="16">
        <v>1991</v>
      </c>
      <c r="F108" s="16" t="s">
        <v>11</v>
      </c>
      <c r="G108" s="16" t="s">
        <v>49</v>
      </c>
      <c r="H108" s="16" t="s">
        <v>107</v>
      </c>
      <c r="I108" s="16" t="s">
        <v>108</v>
      </c>
      <c r="J108" s="23">
        <v>112.55999755859375</v>
      </c>
      <c r="K108" s="5">
        <v>4</v>
      </c>
      <c r="L108" s="23">
        <f t="shared" si="6"/>
        <v>116.55999755859375</v>
      </c>
      <c r="M108" s="23">
        <f t="shared" si="7"/>
        <v>13.088190456691102</v>
      </c>
    </row>
    <row r="109" spans="1:13" ht="75" x14ac:dyDescent="0.25">
      <c r="A109" s="5">
        <v>15</v>
      </c>
      <c r="B109" s="16" t="s">
        <v>462</v>
      </c>
      <c r="C109" s="16">
        <v>1985</v>
      </c>
      <c r="D109" s="16">
        <v>1985</v>
      </c>
      <c r="E109" s="16">
        <v>1985</v>
      </c>
      <c r="F109" s="16" t="s">
        <v>11</v>
      </c>
      <c r="G109" s="16" t="s">
        <v>33</v>
      </c>
      <c r="H109" s="16" t="s">
        <v>246</v>
      </c>
      <c r="I109" s="16" t="s">
        <v>168</v>
      </c>
      <c r="J109" s="23">
        <v>115.02999877929688</v>
      </c>
      <c r="K109" s="5">
        <v>2</v>
      </c>
      <c r="L109" s="23">
        <f t="shared" si="6"/>
        <v>117.02999877929688</v>
      </c>
      <c r="M109" s="23">
        <f t="shared" si="7"/>
        <v>13.544192418556564</v>
      </c>
    </row>
    <row r="110" spans="1:13" ht="75" x14ac:dyDescent="0.25">
      <c r="A110" s="5">
        <v>16</v>
      </c>
      <c r="B110" s="16" t="s">
        <v>166</v>
      </c>
      <c r="C110" s="16">
        <v>1985</v>
      </c>
      <c r="D110" s="16">
        <v>1985</v>
      </c>
      <c r="E110" s="16">
        <v>1985</v>
      </c>
      <c r="F110" s="16" t="s">
        <v>11</v>
      </c>
      <c r="G110" s="16" t="s">
        <v>33</v>
      </c>
      <c r="H110" s="16" t="s">
        <v>167</v>
      </c>
      <c r="I110" s="16" t="s">
        <v>168</v>
      </c>
      <c r="J110" s="23">
        <v>110.01000213623047</v>
      </c>
      <c r="K110" s="5">
        <v>8</v>
      </c>
      <c r="L110" s="23">
        <f t="shared" si="6"/>
        <v>118.01000213623047</v>
      </c>
      <c r="M110" s="23">
        <f t="shared" si="7"/>
        <v>14.49500580735568</v>
      </c>
    </row>
    <row r="111" spans="1:13" ht="45" x14ac:dyDescent="0.25">
      <c r="A111" s="5">
        <v>17</v>
      </c>
      <c r="B111" s="16" t="s">
        <v>284</v>
      </c>
      <c r="C111" s="16">
        <v>1995</v>
      </c>
      <c r="D111" s="16">
        <v>1995</v>
      </c>
      <c r="E111" s="16">
        <v>1995</v>
      </c>
      <c r="F111" s="16" t="s">
        <v>11</v>
      </c>
      <c r="G111" s="16" t="s">
        <v>102</v>
      </c>
      <c r="H111" s="16" t="s">
        <v>141</v>
      </c>
      <c r="I111" s="16" t="s">
        <v>104</v>
      </c>
      <c r="J111" s="23">
        <v>116.58999633789063</v>
      </c>
      <c r="K111" s="5">
        <v>2</v>
      </c>
      <c r="L111" s="23">
        <f t="shared" si="6"/>
        <v>118.58999633789063</v>
      </c>
      <c r="M111" s="23">
        <f t="shared" si="7"/>
        <v>15.057724545472917</v>
      </c>
    </row>
    <row r="112" spans="1:13" ht="30" x14ac:dyDescent="0.25">
      <c r="A112" s="5">
        <v>18</v>
      </c>
      <c r="B112" s="16" t="s">
        <v>70</v>
      </c>
      <c r="C112" s="16">
        <v>1965</v>
      </c>
      <c r="D112" s="16">
        <v>1965</v>
      </c>
      <c r="E112" s="16">
        <v>1965</v>
      </c>
      <c r="F112" s="16" t="s">
        <v>11</v>
      </c>
      <c r="G112" s="16" t="s">
        <v>71</v>
      </c>
      <c r="H112" s="16" t="s">
        <v>72</v>
      </c>
      <c r="I112" s="16" t="s">
        <v>73</v>
      </c>
      <c r="J112" s="23">
        <v>117.66999816894531</v>
      </c>
      <c r="K112" s="5">
        <v>2</v>
      </c>
      <c r="L112" s="23">
        <f t="shared" si="6"/>
        <v>119.66999816894531</v>
      </c>
      <c r="M112" s="23">
        <f t="shared" si="7"/>
        <v>16.105557895868202</v>
      </c>
    </row>
    <row r="113" spans="1:13" ht="30" x14ac:dyDescent="0.25">
      <c r="A113" s="5">
        <v>19</v>
      </c>
      <c r="B113" s="16" t="s">
        <v>114</v>
      </c>
      <c r="C113" s="16">
        <v>1994</v>
      </c>
      <c r="D113" s="16">
        <v>1994</v>
      </c>
      <c r="E113" s="16">
        <v>1994</v>
      </c>
      <c r="F113" s="16" t="s">
        <v>11</v>
      </c>
      <c r="G113" s="16" t="s">
        <v>12</v>
      </c>
      <c r="H113" s="16" t="s">
        <v>13</v>
      </c>
      <c r="I113" s="16" t="s">
        <v>14</v>
      </c>
      <c r="J113" s="23">
        <v>116.13999938964844</v>
      </c>
      <c r="K113" s="5">
        <v>4</v>
      </c>
      <c r="L113" s="23">
        <f t="shared" si="6"/>
        <v>120.13999938964844</v>
      </c>
      <c r="M113" s="23">
        <f t="shared" si="7"/>
        <v>16.561559857733666</v>
      </c>
    </row>
    <row r="114" spans="1:13" ht="75" x14ac:dyDescent="0.25">
      <c r="A114" s="5">
        <v>20</v>
      </c>
      <c r="B114" s="16" t="s">
        <v>375</v>
      </c>
      <c r="C114" s="16">
        <v>1995</v>
      </c>
      <c r="D114" s="16">
        <v>1995</v>
      </c>
      <c r="E114" s="16">
        <v>1995</v>
      </c>
      <c r="F114" s="16" t="s">
        <v>11</v>
      </c>
      <c r="G114" s="16" t="s">
        <v>87</v>
      </c>
      <c r="H114" s="16" t="s">
        <v>88</v>
      </c>
      <c r="I114" s="16" t="s">
        <v>89</v>
      </c>
      <c r="J114" s="23">
        <v>118.87999725341797</v>
      </c>
      <c r="K114" s="5">
        <v>2</v>
      </c>
      <c r="L114" s="23">
        <f t="shared" si="6"/>
        <v>120.87999725341797</v>
      </c>
      <c r="M114" s="23">
        <f t="shared" si="7"/>
        <v>17.279516456123652</v>
      </c>
    </row>
    <row r="115" spans="1:13" ht="30" x14ac:dyDescent="0.25">
      <c r="A115" s="5">
        <v>21</v>
      </c>
      <c r="B115" s="16" t="s">
        <v>52</v>
      </c>
      <c r="C115" s="16">
        <v>1998</v>
      </c>
      <c r="D115" s="16">
        <v>1998</v>
      </c>
      <c r="E115" s="16">
        <v>1998</v>
      </c>
      <c r="F115" s="16" t="s">
        <v>18</v>
      </c>
      <c r="G115" s="16" t="s">
        <v>53</v>
      </c>
      <c r="H115" s="16" t="s">
        <v>54</v>
      </c>
      <c r="I115" s="16" t="s">
        <v>55</v>
      </c>
      <c r="J115" s="23">
        <v>116.38999938964844</v>
      </c>
      <c r="K115" s="5">
        <v>6</v>
      </c>
      <c r="L115" s="23">
        <f t="shared" si="6"/>
        <v>122.38999938964844</v>
      </c>
      <c r="M115" s="23">
        <f t="shared" si="7"/>
        <v>18.744542303316216</v>
      </c>
    </row>
    <row r="116" spans="1:13" ht="75" x14ac:dyDescent="0.25">
      <c r="A116" s="5">
        <v>22</v>
      </c>
      <c r="B116" s="16" t="s">
        <v>432</v>
      </c>
      <c r="C116" s="16">
        <v>1995</v>
      </c>
      <c r="D116" s="16">
        <v>1995</v>
      </c>
      <c r="E116" s="16">
        <v>1995</v>
      </c>
      <c r="F116" s="16" t="s">
        <v>11</v>
      </c>
      <c r="G116" s="16" t="s">
        <v>33</v>
      </c>
      <c r="H116" s="16" t="s">
        <v>34</v>
      </c>
      <c r="I116" s="16" t="s">
        <v>35</v>
      </c>
      <c r="J116" s="23">
        <v>121.52999877929688</v>
      </c>
      <c r="K116" s="5">
        <v>2</v>
      </c>
      <c r="L116" s="23">
        <f t="shared" si="6"/>
        <v>123.52999877929688</v>
      </c>
      <c r="M116" s="23">
        <f t="shared" si="7"/>
        <v>19.850586150239486</v>
      </c>
    </row>
    <row r="117" spans="1:13" ht="45" x14ac:dyDescent="0.25">
      <c r="A117" s="5">
        <v>23</v>
      </c>
      <c r="B117" s="16" t="s">
        <v>57</v>
      </c>
      <c r="C117" s="16">
        <v>1998</v>
      </c>
      <c r="D117" s="16">
        <v>1998</v>
      </c>
      <c r="E117" s="16">
        <v>1998</v>
      </c>
      <c r="F117" s="16" t="s">
        <v>18</v>
      </c>
      <c r="G117" s="16" t="s">
        <v>28</v>
      </c>
      <c r="H117" s="16" t="s">
        <v>58</v>
      </c>
      <c r="I117" s="16" t="s">
        <v>59</v>
      </c>
      <c r="J117" s="23">
        <v>122.18000030517578</v>
      </c>
      <c r="K117" s="5">
        <v>2</v>
      </c>
      <c r="L117" s="23">
        <f t="shared" si="6"/>
        <v>124.18000030517578</v>
      </c>
      <c r="M117" s="23">
        <f t="shared" si="7"/>
        <v>20.481227003837496</v>
      </c>
    </row>
    <row r="118" spans="1:13" x14ac:dyDescent="0.25">
      <c r="A118" s="5">
        <v>24</v>
      </c>
      <c r="B118" s="16" t="s">
        <v>106</v>
      </c>
      <c r="C118" s="16">
        <v>1995</v>
      </c>
      <c r="D118" s="16">
        <v>1995</v>
      </c>
      <c r="E118" s="16">
        <v>1995</v>
      </c>
      <c r="F118" s="16" t="s">
        <v>18</v>
      </c>
      <c r="G118" s="16" t="s">
        <v>49</v>
      </c>
      <c r="H118" s="16" t="s">
        <v>107</v>
      </c>
      <c r="I118" s="16" t="s">
        <v>108</v>
      </c>
      <c r="J118" s="23">
        <v>125.16999816894531</v>
      </c>
      <c r="K118" s="5">
        <v>0</v>
      </c>
      <c r="L118" s="23">
        <f t="shared" si="6"/>
        <v>125.16999816894531</v>
      </c>
      <c r="M118" s="23">
        <f t="shared" si="7"/>
        <v>21.44173720729221</v>
      </c>
    </row>
    <row r="119" spans="1:13" ht="60" x14ac:dyDescent="0.25">
      <c r="A119" s="5">
        <v>25</v>
      </c>
      <c r="B119" s="16" t="s">
        <v>309</v>
      </c>
      <c r="C119" s="16">
        <v>1996</v>
      </c>
      <c r="D119" s="16">
        <v>1996</v>
      </c>
      <c r="E119" s="16">
        <v>1996</v>
      </c>
      <c r="F119" s="16" t="s">
        <v>11</v>
      </c>
      <c r="G119" s="16" t="s">
        <v>310</v>
      </c>
      <c r="H119" s="16" t="s">
        <v>311</v>
      </c>
      <c r="I119" s="16" t="s">
        <v>312</v>
      </c>
      <c r="J119" s="23">
        <v>127.26999664306641</v>
      </c>
      <c r="K119" s="5">
        <v>2</v>
      </c>
      <c r="L119" s="23">
        <f t="shared" si="6"/>
        <v>129.26999664306641</v>
      </c>
      <c r="M119" s="23">
        <f t="shared" si="7"/>
        <v>25.419614849924027</v>
      </c>
    </row>
    <row r="120" spans="1:13" ht="75" x14ac:dyDescent="0.25">
      <c r="A120" s="5">
        <v>26</v>
      </c>
      <c r="B120" s="16" t="s">
        <v>234</v>
      </c>
      <c r="C120" s="16">
        <v>1999</v>
      </c>
      <c r="D120" s="16">
        <v>1999</v>
      </c>
      <c r="E120" s="16">
        <v>1999</v>
      </c>
      <c r="F120" s="16" t="s">
        <v>18</v>
      </c>
      <c r="G120" s="16" t="s">
        <v>235</v>
      </c>
      <c r="H120" s="16" t="s">
        <v>178</v>
      </c>
      <c r="I120" s="16" t="s">
        <v>179</v>
      </c>
      <c r="J120" s="23">
        <v>125.91999816894531</v>
      </c>
      <c r="K120" s="5">
        <v>4</v>
      </c>
      <c r="L120" s="23">
        <f t="shared" si="6"/>
        <v>129.91999816894531</v>
      </c>
      <c r="M120" s="23">
        <f t="shared" si="7"/>
        <v>26.050255703522041</v>
      </c>
    </row>
    <row r="121" spans="1:13" ht="75" x14ac:dyDescent="0.25">
      <c r="A121" s="5">
        <v>27</v>
      </c>
      <c r="B121" s="16" t="s">
        <v>520</v>
      </c>
      <c r="C121" s="16">
        <v>1991</v>
      </c>
      <c r="D121" s="16">
        <v>1991</v>
      </c>
      <c r="E121" s="16">
        <v>1991</v>
      </c>
      <c r="F121" s="16" t="s">
        <v>11</v>
      </c>
      <c r="G121" s="16" t="s">
        <v>33</v>
      </c>
      <c r="H121" s="16" t="s">
        <v>246</v>
      </c>
      <c r="I121" s="16" t="s">
        <v>493</v>
      </c>
      <c r="J121" s="23">
        <v>131.71000671386719</v>
      </c>
      <c r="K121" s="5">
        <v>0</v>
      </c>
      <c r="L121" s="23">
        <f t="shared" si="6"/>
        <v>131.71000671386719</v>
      </c>
      <c r="M121" s="23">
        <f t="shared" si="7"/>
        <v>27.786947806191915</v>
      </c>
    </row>
    <row r="122" spans="1:13" ht="45" x14ac:dyDescent="0.25">
      <c r="A122" s="5">
        <v>28</v>
      </c>
      <c r="B122" s="16" t="s">
        <v>430</v>
      </c>
      <c r="C122" s="16">
        <v>1998</v>
      </c>
      <c r="D122" s="16">
        <v>1998</v>
      </c>
      <c r="E122" s="16">
        <v>1998</v>
      </c>
      <c r="F122" s="16" t="s">
        <v>18</v>
      </c>
      <c r="G122" s="16" t="s">
        <v>28</v>
      </c>
      <c r="H122" s="16" t="s">
        <v>58</v>
      </c>
      <c r="I122" s="16" t="s">
        <v>59</v>
      </c>
      <c r="J122" s="23">
        <v>125.81999969482422</v>
      </c>
      <c r="K122" s="5">
        <v>6</v>
      </c>
      <c r="L122" s="23">
        <f t="shared" si="6"/>
        <v>131.81999969482422</v>
      </c>
      <c r="M122" s="23">
        <f t="shared" si="7"/>
        <v>27.893664582443691</v>
      </c>
    </row>
    <row r="123" spans="1:13" x14ac:dyDescent="0.25">
      <c r="A123" s="5">
        <v>29</v>
      </c>
      <c r="B123" s="16" t="s">
        <v>48</v>
      </c>
      <c r="C123" s="16">
        <v>1984</v>
      </c>
      <c r="D123" s="16">
        <v>1984</v>
      </c>
      <c r="E123" s="16">
        <v>1984</v>
      </c>
      <c r="F123" s="16" t="s">
        <v>11</v>
      </c>
      <c r="G123" s="16" t="s">
        <v>49</v>
      </c>
      <c r="H123" s="16" t="s">
        <v>50</v>
      </c>
      <c r="I123" s="16"/>
      <c r="J123" s="23">
        <v>130.38999938964844</v>
      </c>
      <c r="K123" s="5">
        <v>4</v>
      </c>
      <c r="L123" s="23">
        <f t="shared" si="6"/>
        <v>134.38999938964844</v>
      </c>
      <c r="M123" s="23">
        <f t="shared" si="7"/>
        <v>30.387115346423144</v>
      </c>
    </row>
    <row r="124" spans="1:13" ht="75" x14ac:dyDescent="0.25">
      <c r="A124" s="5">
        <v>30</v>
      </c>
      <c r="B124" s="16" t="s">
        <v>86</v>
      </c>
      <c r="C124" s="16">
        <v>1995</v>
      </c>
      <c r="D124" s="16">
        <v>1995</v>
      </c>
      <c r="E124" s="16">
        <v>1995</v>
      </c>
      <c r="F124" s="16" t="s">
        <v>11</v>
      </c>
      <c r="G124" s="16" t="s">
        <v>87</v>
      </c>
      <c r="H124" s="16" t="s">
        <v>88</v>
      </c>
      <c r="I124" s="16" t="s">
        <v>89</v>
      </c>
      <c r="J124" s="23">
        <v>128.58999633789063</v>
      </c>
      <c r="K124" s="5">
        <v>6</v>
      </c>
      <c r="L124" s="23">
        <f t="shared" si="6"/>
        <v>134.58999633789063</v>
      </c>
      <c r="M124" s="23">
        <f t="shared" si="7"/>
        <v>30.58115526961549</v>
      </c>
    </row>
    <row r="125" spans="1:13" x14ac:dyDescent="0.25">
      <c r="A125" s="5">
        <v>31</v>
      </c>
      <c r="B125" s="16" t="s">
        <v>27</v>
      </c>
      <c r="C125" s="16">
        <v>1997</v>
      </c>
      <c r="D125" s="16">
        <v>1997</v>
      </c>
      <c r="E125" s="16">
        <v>1997</v>
      </c>
      <c r="F125" s="16" t="s">
        <v>18</v>
      </c>
      <c r="G125" s="16" t="s">
        <v>28</v>
      </c>
      <c r="H125" s="16" t="s">
        <v>29</v>
      </c>
      <c r="I125" s="16" t="s">
        <v>30</v>
      </c>
      <c r="J125" s="23">
        <v>136.13999938964844</v>
      </c>
      <c r="K125" s="5">
        <v>2</v>
      </c>
      <c r="L125" s="23">
        <f t="shared" si="6"/>
        <v>138.13999938964844</v>
      </c>
      <c r="M125" s="23">
        <f t="shared" si="7"/>
        <v>34.025419422394059</v>
      </c>
    </row>
    <row r="126" spans="1:13" ht="30" x14ac:dyDescent="0.25">
      <c r="A126" s="5">
        <v>32</v>
      </c>
      <c r="B126" s="16" t="s">
        <v>484</v>
      </c>
      <c r="C126" s="16">
        <v>1990</v>
      </c>
      <c r="D126" s="16">
        <v>1990</v>
      </c>
      <c r="E126" s="16">
        <v>1990</v>
      </c>
      <c r="F126" s="16" t="s">
        <v>11</v>
      </c>
      <c r="G126" s="16" t="s">
        <v>49</v>
      </c>
      <c r="H126" s="16" t="s">
        <v>481</v>
      </c>
      <c r="I126" s="16" t="s">
        <v>341</v>
      </c>
      <c r="J126" s="23">
        <v>132.36000061035156</v>
      </c>
      <c r="K126" s="5">
        <v>6</v>
      </c>
      <c r="L126" s="23">
        <f t="shared" si="6"/>
        <v>138.36000061035156</v>
      </c>
      <c r="M126" s="23">
        <f t="shared" si="7"/>
        <v>34.238867779194798</v>
      </c>
    </row>
    <row r="127" spans="1:13" ht="60" x14ac:dyDescent="0.25">
      <c r="A127" s="5">
        <v>33</v>
      </c>
      <c r="B127" s="16" t="s">
        <v>101</v>
      </c>
      <c r="C127" s="16">
        <v>1997</v>
      </c>
      <c r="D127" s="16">
        <v>1997</v>
      </c>
      <c r="E127" s="16">
        <v>1997</v>
      </c>
      <c r="F127" s="16" t="s">
        <v>18</v>
      </c>
      <c r="G127" s="16" t="s">
        <v>102</v>
      </c>
      <c r="H127" s="16" t="s">
        <v>103</v>
      </c>
      <c r="I127" s="16" t="s">
        <v>104</v>
      </c>
      <c r="J127" s="23">
        <v>129.71000671386719</v>
      </c>
      <c r="K127" s="5">
        <v>12</v>
      </c>
      <c r="L127" s="23">
        <f t="shared" si="6"/>
        <v>141.71000671386719</v>
      </c>
      <c r="M127" s="23">
        <f t="shared" si="7"/>
        <v>37.489092008781022</v>
      </c>
    </row>
    <row r="128" spans="1:13" ht="75" x14ac:dyDescent="0.25">
      <c r="A128" s="5">
        <v>34</v>
      </c>
      <c r="B128" s="16" t="s">
        <v>497</v>
      </c>
      <c r="C128" s="16">
        <v>1999</v>
      </c>
      <c r="D128" s="16">
        <v>1999</v>
      </c>
      <c r="E128" s="16">
        <v>1999</v>
      </c>
      <c r="F128" s="16" t="s">
        <v>18</v>
      </c>
      <c r="G128" s="16" t="s">
        <v>102</v>
      </c>
      <c r="H128" s="16" t="s">
        <v>261</v>
      </c>
      <c r="I128" s="16" t="s">
        <v>142</v>
      </c>
      <c r="J128" s="23">
        <v>144</v>
      </c>
      <c r="K128" s="5">
        <v>8</v>
      </c>
      <c r="L128" s="23">
        <f t="shared" si="6"/>
        <v>152</v>
      </c>
      <c r="M128" s="23">
        <f t="shared" si="7"/>
        <v>47.472591879354454</v>
      </c>
    </row>
    <row r="129" spans="1:13" ht="75" x14ac:dyDescent="0.25">
      <c r="A129" s="5">
        <v>35</v>
      </c>
      <c r="B129" s="16" t="s">
        <v>149</v>
      </c>
      <c r="C129" s="16">
        <v>1997</v>
      </c>
      <c r="D129" s="16">
        <v>1997</v>
      </c>
      <c r="E129" s="16">
        <v>1997</v>
      </c>
      <c r="F129" s="16" t="s">
        <v>18</v>
      </c>
      <c r="G129" s="16" t="s">
        <v>150</v>
      </c>
      <c r="H129" s="16" t="s">
        <v>151</v>
      </c>
      <c r="I129" s="16" t="s">
        <v>152</v>
      </c>
      <c r="J129" s="23">
        <v>135.02000427246094</v>
      </c>
      <c r="K129" s="5">
        <v>58</v>
      </c>
      <c r="L129" s="23">
        <f t="shared" si="6"/>
        <v>193.02000427246094</v>
      </c>
      <c r="M129" s="23">
        <f t="shared" si="7"/>
        <v>87.270791543578184</v>
      </c>
    </row>
    <row r="130" spans="1:13" ht="30" x14ac:dyDescent="0.25">
      <c r="A130" s="5">
        <v>36</v>
      </c>
      <c r="B130" s="16" t="s">
        <v>480</v>
      </c>
      <c r="C130" s="16">
        <v>1990</v>
      </c>
      <c r="D130" s="16">
        <v>1990</v>
      </c>
      <c r="E130" s="16">
        <v>1990</v>
      </c>
      <c r="F130" s="16" t="s">
        <v>11</v>
      </c>
      <c r="G130" s="16" t="s">
        <v>49</v>
      </c>
      <c r="H130" s="16" t="s">
        <v>481</v>
      </c>
      <c r="I130" s="16" t="s">
        <v>482</v>
      </c>
      <c r="J130" s="23">
        <v>121.31999969482422</v>
      </c>
      <c r="K130" s="5">
        <v>104</v>
      </c>
      <c r="L130" s="23">
        <f t="shared" si="6"/>
        <v>225.31999969482422</v>
      </c>
      <c r="M130" s="23">
        <f t="shared" si="7"/>
        <v>118.60871287665185</v>
      </c>
    </row>
    <row r="131" spans="1:13" ht="30" x14ac:dyDescent="0.25">
      <c r="A131" s="5">
        <v>37</v>
      </c>
      <c r="B131" s="16" t="s">
        <v>187</v>
      </c>
      <c r="C131" s="16">
        <v>2000</v>
      </c>
      <c r="D131" s="16">
        <v>2000</v>
      </c>
      <c r="E131" s="16">
        <v>2000</v>
      </c>
      <c r="F131" s="16">
        <v>1</v>
      </c>
      <c r="G131" s="16" t="s">
        <v>49</v>
      </c>
      <c r="H131" s="16" t="s">
        <v>83</v>
      </c>
      <c r="I131" s="16" t="s">
        <v>84</v>
      </c>
      <c r="J131" s="23"/>
      <c r="K131" s="5"/>
      <c r="L131" s="23" t="s">
        <v>855</v>
      </c>
      <c r="M131" s="23" t="str">
        <f t="shared" si="7"/>
        <v/>
      </c>
    </row>
    <row r="133" spans="1:13" ht="18.75" x14ac:dyDescent="0.25">
      <c r="A133" s="60" t="s">
        <v>902</v>
      </c>
      <c r="B133" s="60"/>
      <c r="C133" s="60"/>
      <c r="D133" s="60"/>
      <c r="E133" s="60"/>
      <c r="F133" s="60"/>
      <c r="G133" s="60"/>
      <c r="H133" s="60"/>
      <c r="I133" s="60"/>
      <c r="J133" s="60"/>
    </row>
    <row r="134" spans="1:13" x14ac:dyDescent="0.25">
      <c r="A134" s="77" t="s">
        <v>846</v>
      </c>
      <c r="B134" s="77" t="s">
        <v>1</v>
      </c>
      <c r="C134" s="77" t="s">
        <v>2</v>
      </c>
      <c r="D134" s="77" t="s">
        <v>541</v>
      </c>
      <c r="E134" s="77" t="s">
        <v>542</v>
      </c>
      <c r="F134" s="77" t="s">
        <v>3</v>
      </c>
      <c r="G134" s="77" t="s">
        <v>4</v>
      </c>
      <c r="H134" s="77" t="s">
        <v>5</v>
      </c>
      <c r="I134" s="77" t="s">
        <v>6</v>
      </c>
      <c r="J134" s="77" t="s">
        <v>849</v>
      </c>
      <c r="K134" s="77" t="s">
        <v>850</v>
      </c>
      <c r="L134" s="77" t="s">
        <v>851</v>
      </c>
      <c r="M134" s="77" t="s">
        <v>854</v>
      </c>
    </row>
    <row r="135" spans="1:13" x14ac:dyDescent="0.2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</row>
    <row r="136" spans="1:13" ht="90" x14ac:dyDescent="0.25">
      <c r="A136" s="20">
        <v>1</v>
      </c>
      <c r="B136" s="21" t="s">
        <v>329</v>
      </c>
      <c r="C136" s="21">
        <v>1991</v>
      </c>
      <c r="D136" s="21">
        <v>1991</v>
      </c>
      <c r="E136" s="21">
        <v>1991</v>
      </c>
      <c r="F136" s="21" t="s">
        <v>11</v>
      </c>
      <c r="G136" s="21" t="s">
        <v>120</v>
      </c>
      <c r="H136" s="21" t="s">
        <v>330</v>
      </c>
      <c r="I136" s="21" t="s">
        <v>122</v>
      </c>
      <c r="J136" s="22">
        <v>123.93000030517578</v>
      </c>
      <c r="K136" s="20">
        <v>4</v>
      </c>
      <c r="L136" s="22">
        <f t="shared" ref="L136:L148" si="8">J136+K136</f>
        <v>127.93000030517578</v>
      </c>
      <c r="M136" s="22">
        <f t="shared" ref="M136:M149" si="9">IF( AND(ISNUMBER(L$136),ISNUMBER(L136)),(L136-L$136)/L$136*100,"")</f>
        <v>0</v>
      </c>
    </row>
    <row r="137" spans="1:13" x14ac:dyDescent="0.25">
      <c r="A137" s="5">
        <v>2</v>
      </c>
      <c r="B137" s="16" t="s">
        <v>414</v>
      </c>
      <c r="C137" s="16">
        <v>1993</v>
      </c>
      <c r="D137" s="16">
        <v>1993</v>
      </c>
      <c r="E137" s="16">
        <v>1993</v>
      </c>
      <c r="F137" s="16" t="s">
        <v>11</v>
      </c>
      <c r="G137" s="16" t="s">
        <v>28</v>
      </c>
      <c r="H137" s="16" t="s">
        <v>415</v>
      </c>
      <c r="I137" s="16" t="s">
        <v>30</v>
      </c>
      <c r="J137" s="23">
        <v>127.87000274658203</v>
      </c>
      <c r="K137" s="5">
        <v>8</v>
      </c>
      <c r="L137" s="23">
        <f t="shared" si="8"/>
        <v>135.87000274658203</v>
      </c>
      <c r="M137" s="23">
        <f t="shared" si="9"/>
        <v>6.2065210837688189</v>
      </c>
    </row>
    <row r="138" spans="1:13" ht="90" x14ac:dyDescent="0.25">
      <c r="A138" s="5">
        <v>3</v>
      </c>
      <c r="B138" s="16" t="s">
        <v>302</v>
      </c>
      <c r="C138" s="16">
        <v>1998</v>
      </c>
      <c r="D138" s="16">
        <v>1998</v>
      </c>
      <c r="E138" s="16">
        <v>1998</v>
      </c>
      <c r="F138" s="16" t="s">
        <v>11</v>
      </c>
      <c r="G138" s="16" t="s">
        <v>303</v>
      </c>
      <c r="H138" s="16" t="s">
        <v>304</v>
      </c>
      <c r="I138" s="16" t="s">
        <v>305</v>
      </c>
      <c r="J138" s="23">
        <v>131.27999877929688</v>
      </c>
      <c r="K138" s="5">
        <v>6</v>
      </c>
      <c r="L138" s="23">
        <f t="shared" si="8"/>
        <v>137.27999877929688</v>
      </c>
      <c r="M138" s="23">
        <f t="shared" si="9"/>
        <v>7.3086832266214046</v>
      </c>
    </row>
    <row r="139" spans="1:13" ht="90" x14ac:dyDescent="0.25">
      <c r="A139" s="5">
        <v>4</v>
      </c>
      <c r="B139" s="16" t="s">
        <v>514</v>
      </c>
      <c r="C139" s="16">
        <v>2000</v>
      </c>
      <c r="D139" s="16">
        <v>2000</v>
      </c>
      <c r="E139" s="16">
        <v>2000</v>
      </c>
      <c r="F139" s="16" t="s">
        <v>11</v>
      </c>
      <c r="G139" s="16" t="s">
        <v>303</v>
      </c>
      <c r="H139" s="16" t="s">
        <v>304</v>
      </c>
      <c r="I139" s="16" t="s">
        <v>305</v>
      </c>
      <c r="J139" s="23">
        <v>138.08000183105469</v>
      </c>
      <c r="K139" s="5">
        <v>2</v>
      </c>
      <c r="L139" s="23">
        <f t="shared" si="8"/>
        <v>140.08000183105469</v>
      </c>
      <c r="M139" s="23">
        <f t="shared" si="9"/>
        <v>9.4973825505316931</v>
      </c>
    </row>
    <row r="140" spans="1:13" ht="45" x14ac:dyDescent="0.25">
      <c r="A140" s="5">
        <v>5</v>
      </c>
      <c r="B140" s="16" t="s">
        <v>466</v>
      </c>
      <c r="C140" s="16">
        <v>1991</v>
      </c>
      <c r="D140" s="16">
        <v>1991</v>
      </c>
      <c r="E140" s="16">
        <v>1991</v>
      </c>
      <c r="F140" s="16" t="s">
        <v>11</v>
      </c>
      <c r="G140" s="16" t="s">
        <v>319</v>
      </c>
      <c r="H140" s="16" t="s">
        <v>467</v>
      </c>
      <c r="I140" s="16" t="s">
        <v>468</v>
      </c>
      <c r="J140" s="23">
        <v>136.82000732421875</v>
      </c>
      <c r="K140" s="5">
        <v>4</v>
      </c>
      <c r="L140" s="23">
        <f t="shared" si="8"/>
        <v>140.82000732421875</v>
      </c>
      <c r="M140" s="23">
        <f t="shared" si="9"/>
        <v>10.075828178139593</v>
      </c>
    </row>
    <row r="141" spans="1:13" ht="45" x14ac:dyDescent="0.25">
      <c r="A141" s="5">
        <v>6</v>
      </c>
      <c r="B141" s="16" t="s">
        <v>37</v>
      </c>
      <c r="C141" s="16">
        <v>1997</v>
      </c>
      <c r="D141" s="16">
        <v>1997</v>
      </c>
      <c r="E141" s="16">
        <v>1997</v>
      </c>
      <c r="F141" s="16" t="s">
        <v>11</v>
      </c>
      <c r="G141" s="16" t="s">
        <v>38</v>
      </c>
      <c r="H141" s="16" t="s">
        <v>39</v>
      </c>
      <c r="I141" s="16" t="s">
        <v>40</v>
      </c>
      <c r="J141" s="23">
        <v>141.19000244140625</v>
      </c>
      <c r="K141" s="5">
        <v>6</v>
      </c>
      <c r="L141" s="23">
        <f t="shared" si="8"/>
        <v>147.19000244140625</v>
      </c>
      <c r="M141" s="23">
        <f t="shared" si="9"/>
        <v>15.05510989626039</v>
      </c>
    </row>
    <row r="142" spans="1:13" ht="90" x14ac:dyDescent="0.25">
      <c r="A142" s="5">
        <v>7</v>
      </c>
      <c r="B142" s="16" t="s">
        <v>456</v>
      </c>
      <c r="C142" s="16">
        <v>2001</v>
      </c>
      <c r="D142" s="16">
        <v>2001</v>
      </c>
      <c r="E142" s="16">
        <v>2001</v>
      </c>
      <c r="F142" s="16" t="s">
        <v>18</v>
      </c>
      <c r="G142" s="16" t="s">
        <v>333</v>
      </c>
      <c r="H142" s="16" t="s">
        <v>457</v>
      </c>
      <c r="I142" s="16" t="s">
        <v>458</v>
      </c>
      <c r="J142" s="23">
        <v>135.8699951171875</v>
      </c>
      <c r="K142" s="5">
        <v>12</v>
      </c>
      <c r="L142" s="23">
        <f t="shared" si="8"/>
        <v>147.8699951171875</v>
      </c>
      <c r="M142" s="23">
        <f t="shared" si="9"/>
        <v>15.586644856128393</v>
      </c>
    </row>
    <row r="143" spans="1:13" ht="75" x14ac:dyDescent="0.25">
      <c r="A143" s="5">
        <v>8</v>
      </c>
      <c r="B143" s="16" t="s">
        <v>218</v>
      </c>
      <c r="C143" s="16">
        <v>1998</v>
      </c>
      <c r="D143" s="16">
        <v>1998</v>
      </c>
      <c r="E143" s="16">
        <v>1998</v>
      </c>
      <c r="F143" s="16" t="s">
        <v>18</v>
      </c>
      <c r="G143" s="16" t="s">
        <v>120</v>
      </c>
      <c r="H143" s="16" t="s">
        <v>219</v>
      </c>
      <c r="I143" s="16" t="s">
        <v>122</v>
      </c>
      <c r="J143" s="23">
        <v>146.94000244140625</v>
      </c>
      <c r="K143" s="5">
        <v>4</v>
      </c>
      <c r="L143" s="23">
        <f t="shared" si="8"/>
        <v>150.94000244140625</v>
      </c>
      <c r="M143" s="23">
        <f t="shared" si="9"/>
        <v>17.986400438787093</v>
      </c>
    </row>
    <row r="144" spans="1:13" ht="90" x14ac:dyDescent="0.25">
      <c r="A144" s="5">
        <v>9</v>
      </c>
      <c r="B144" s="16" t="s">
        <v>442</v>
      </c>
      <c r="C144" s="16">
        <v>1992</v>
      </c>
      <c r="D144" s="16">
        <v>1992</v>
      </c>
      <c r="E144" s="16">
        <v>1992</v>
      </c>
      <c r="F144" s="16" t="s">
        <v>11</v>
      </c>
      <c r="G144" s="16" t="s">
        <v>120</v>
      </c>
      <c r="H144" s="16" t="s">
        <v>330</v>
      </c>
      <c r="I144" s="16" t="s">
        <v>122</v>
      </c>
      <c r="J144" s="23">
        <v>149.27000427246094</v>
      </c>
      <c r="K144" s="5">
        <v>6</v>
      </c>
      <c r="L144" s="23">
        <f t="shared" si="8"/>
        <v>155.27000427246094</v>
      </c>
      <c r="M144" s="23">
        <f t="shared" si="9"/>
        <v>21.371065349852138</v>
      </c>
    </row>
    <row r="145" spans="1:13" ht="60" x14ac:dyDescent="0.25">
      <c r="A145" s="5">
        <v>10</v>
      </c>
      <c r="B145" s="16" t="s">
        <v>356</v>
      </c>
      <c r="C145" s="16">
        <v>1998</v>
      </c>
      <c r="D145" s="16">
        <v>1998</v>
      </c>
      <c r="E145" s="16">
        <v>1998</v>
      </c>
      <c r="F145" s="16" t="s">
        <v>18</v>
      </c>
      <c r="G145" s="16" t="s">
        <v>66</v>
      </c>
      <c r="H145" s="16" t="s">
        <v>357</v>
      </c>
      <c r="I145" s="16" t="s">
        <v>358</v>
      </c>
      <c r="J145" s="23">
        <v>148.3800048828125</v>
      </c>
      <c r="K145" s="5">
        <v>10</v>
      </c>
      <c r="L145" s="23">
        <f t="shared" si="8"/>
        <v>158.3800048828125</v>
      </c>
      <c r="M145" s="23">
        <f t="shared" si="9"/>
        <v>23.802082783552354</v>
      </c>
    </row>
    <row r="146" spans="1:13" ht="90" x14ac:dyDescent="0.25">
      <c r="A146" s="5">
        <v>11</v>
      </c>
      <c r="B146" s="16" t="s">
        <v>476</v>
      </c>
      <c r="C146" s="16">
        <v>1994</v>
      </c>
      <c r="D146" s="16">
        <v>1994</v>
      </c>
      <c r="E146" s="16">
        <v>1994</v>
      </c>
      <c r="F146" s="16" t="s">
        <v>11</v>
      </c>
      <c r="G146" s="16" t="s">
        <v>33</v>
      </c>
      <c r="H146" s="16" t="s">
        <v>477</v>
      </c>
      <c r="I146" s="16" t="s">
        <v>478</v>
      </c>
      <c r="J146" s="23">
        <v>157.05999755859375</v>
      </c>
      <c r="K146" s="5">
        <v>8</v>
      </c>
      <c r="L146" s="23">
        <f t="shared" si="8"/>
        <v>165.05999755859375</v>
      </c>
      <c r="M146" s="23">
        <f t="shared" si="9"/>
        <v>29.02368261146308</v>
      </c>
    </row>
    <row r="147" spans="1:13" ht="75" x14ac:dyDescent="0.25">
      <c r="A147" s="5">
        <v>12</v>
      </c>
      <c r="B147" s="16" t="s">
        <v>116</v>
      </c>
      <c r="C147" s="16">
        <v>1999</v>
      </c>
      <c r="D147" s="16">
        <v>1999</v>
      </c>
      <c r="E147" s="16">
        <v>1999</v>
      </c>
      <c r="F147" s="16" t="s">
        <v>18</v>
      </c>
      <c r="G147" s="16" t="s">
        <v>33</v>
      </c>
      <c r="H147" s="16" t="s">
        <v>45</v>
      </c>
      <c r="I147" s="16" t="s">
        <v>117</v>
      </c>
      <c r="J147" s="23">
        <v>172.55000305175781</v>
      </c>
      <c r="K147" s="5">
        <v>12</v>
      </c>
      <c r="L147" s="23">
        <f t="shared" si="8"/>
        <v>184.55000305175781</v>
      </c>
      <c r="M147" s="23">
        <f t="shared" si="9"/>
        <v>44.258580951704495</v>
      </c>
    </row>
    <row r="148" spans="1:13" ht="60" x14ac:dyDescent="0.25">
      <c r="A148" s="5">
        <v>13</v>
      </c>
      <c r="B148" s="16" t="s">
        <v>154</v>
      </c>
      <c r="C148" s="16">
        <v>1996</v>
      </c>
      <c r="D148" s="16">
        <v>1996</v>
      </c>
      <c r="E148" s="16">
        <v>1996</v>
      </c>
      <c r="F148" s="16" t="s">
        <v>11</v>
      </c>
      <c r="G148" s="16" t="s">
        <v>19</v>
      </c>
      <c r="H148" s="16" t="s">
        <v>155</v>
      </c>
      <c r="I148" s="16" t="s">
        <v>156</v>
      </c>
      <c r="J148" s="23">
        <v>138.07000732421875</v>
      </c>
      <c r="K148" s="5">
        <v>50</v>
      </c>
      <c r="L148" s="23">
        <f t="shared" si="8"/>
        <v>188.07000732421875</v>
      </c>
      <c r="M148" s="23">
        <f t="shared" si="9"/>
        <v>47.010089013976057</v>
      </c>
    </row>
    <row r="149" spans="1:13" ht="90" x14ac:dyDescent="0.25">
      <c r="A149" s="5">
        <v>14</v>
      </c>
      <c r="B149" s="16" t="s">
        <v>377</v>
      </c>
      <c r="C149" s="16">
        <v>1996</v>
      </c>
      <c r="D149" s="16">
        <v>1996</v>
      </c>
      <c r="E149" s="16">
        <v>1996</v>
      </c>
      <c r="F149" s="16" t="s">
        <v>18</v>
      </c>
      <c r="G149" s="16" t="s">
        <v>120</v>
      </c>
      <c r="H149" s="16" t="s">
        <v>378</v>
      </c>
      <c r="I149" s="16" t="s">
        <v>379</v>
      </c>
      <c r="J149" s="23"/>
      <c r="K149" s="5"/>
      <c r="L149" s="23" t="s">
        <v>894</v>
      </c>
      <c r="M149" s="23" t="str">
        <f t="shared" si="9"/>
        <v/>
      </c>
    </row>
  </sheetData>
  <mergeCells count="76">
    <mergeCell ref="A5:M5"/>
    <mergeCell ref="A1:M1"/>
    <mergeCell ref="A2:M2"/>
    <mergeCell ref="A3:B3"/>
    <mergeCell ref="C3:M3"/>
    <mergeCell ref="A4:M4"/>
    <mergeCell ref="A7:J7"/>
    <mergeCell ref="J8:J9"/>
    <mergeCell ref="K8:K9"/>
    <mergeCell ref="A8:A9"/>
    <mergeCell ref="B8:B9"/>
    <mergeCell ref="C8:C9"/>
    <mergeCell ref="D8:D9"/>
    <mergeCell ref="E8:E9"/>
    <mergeCell ref="F8:F9"/>
    <mergeCell ref="M49:M50"/>
    <mergeCell ref="L8:L9"/>
    <mergeCell ref="M8:M9"/>
    <mergeCell ref="A49:A50"/>
    <mergeCell ref="B49:B50"/>
    <mergeCell ref="C49:C50"/>
    <mergeCell ref="D49:D50"/>
    <mergeCell ref="E49:E50"/>
    <mergeCell ref="F49:F50"/>
    <mergeCell ref="G49:G50"/>
    <mergeCell ref="H49:H50"/>
    <mergeCell ref="G8:G9"/>
    <mergeCell ref="H8:H9"/>
    <mergeCell ref="I8:I9"/>
    <mergeCell ref="I49:I50"/>
    <mergeCell ref="A48:J48"/>
    <mergeCell ref="J49:J50"/>
    <mergeCell ref="K49:K50"/>
    <mergeCell ref="L49:L50"/>
    <mergeCell ref="A64:J64"/>
    <mergeCell ref="J65:J66"/>
    <mergeCell ref="K65:K66"/>
    <mergeCell ref="A65:A66"/>
    <mergeCell ref="B65:B66"/>
    <mergeCell ref="C65:C66"/>
    <mergeCell ref="D65:D66"/>
    <mergeCell ref="E65:E66"/>
    <mergeCell ref="F65:F66"/>
    <mergeCell ref="M93:M94"/>
    <mergeCell ref="L65:L66"/>
    <mergeCell ref="M65:M66"/>
    <mergeCell ref="A93:A94"/>
    <mergeCell ref="B93:B94"/>
    <mergeCell ref="C93:C94"/>
    <mergeCell ref="D93:D94"/>
    <mergeCell ref="E93:E94"/>
    <mergeCell ref="F93:F94"/>
    <mergeCell ref="G93:G94"/>
    <mergeCell ref="H93:H94"/>
    <mergeCell ref="G65:G66"/>
    <mergeCell ref="H65:H66"/>
    <mergeCell ref="I65:I66"/>
    <mergeCell ref="I93:I94"/>
    <mergeCell ref="A92:J92"/>
    <mergeCell ref="J93:J94"/>
    <mergeCell ref="K93:K94"/>
    <mergeCell ref="L93:L94"/>
    <mergeCell ref="A133:J133"/>
    <mergeCell ref="J134:J135"/>
    <mergeCell ref="K134:K135"/>
    <mergeCell ref="A134:A135"/>
    <mergeCell ref="B134:B135"/>
    <mergeCell ref="C134:C135"/>
    <mergeCell ref="D134:D135"/>
    <mergeCell ref="E134:E135"/>
    <mergeCell ref="F134:F135"/>
    <mergeCell ref="L134:L135"/>
    <mergeCell ref="M134:M135"/>
    <mergeCell ref="G134:G135"/>
    <mergeCell ref="H134:H135"/>
    <mergeCell ref="I134:I135"/>
  </mergeCells>
  <pageMargins left="0.7" right="0.7" top="0.75" bottom="0.75" header="0.3" footer="0.3"/>
  <pageSetup paperSize="9" orientation="landscape" horizontalDpi="300" verticalDpi="30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9"/>
  <sheetViews>
    <sheetView workbookViewId="0"/>
  </sheetViews>
  <sheetFormatPr defaultColWidth="8.85546875" defaultRowHeight="15" x14ac:dyDescent="0.25"/>
  <cols>
    <col min="1" max="1" width="4.28515625" style="1" customWidth="1"/>
    <col min="2" max="2" width="21.85546875" style="1" customWidth="1"/>
    <col min="3" max="6" width="5.7109375" style="1" customWidth="1"/>
    <col min="7" max="7" width="17.28515625" style="1" customWidth="1"/>
    <col min="8" max="8" width="14.28515625" style="1" customWidth="1"/>
    <col min="9" max="9" width="15.28515625" style="1" customWidth="1"/>
    <col min="10" max="33" width="3.140625" style="1" customWidth="1"/>
    <col min="34" max="34" width="7.140625" style="1" customWidth="1"/>
    <col min="35" max="35" width="4.85546875" style="1" customWidth="1"/>
    <col min="36" max="36" width="7.140625" style="1" customWidth="1"/>
    <col min="37" max="60" width="3.140625" style="1" customWidth="1"/>
    <col min="61" max="61" width="7.140625" style="1" customWidth="1"/>
    <col min="62" max="62" width="4.85546875" style="1" customWidth="1"/>
    <col min="63" max="64" width="7.140625" style="1" customWidth="1"/>
    <col min="65" max="16384" width="8.85546875" style="1"/>
  </cols>
  <sheetData>
    <row r="1" spans="1:65" ht="15.75" x14ac:dyDescent="0.25">
      <c r="A1" s="58" t="s">
        <v>840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</row>
    <row r="2" spans="1:65" ht="18.75" x14ac:dyDescent="0.25">
      <c r="A2" s="60" t="s">
        <v>841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</row>
    <row r="3" spans="1:65" x14ac:dyDescent="0.25">
      <c r="A3" s="61" t="s">
        <v>842</v>
      </c>
      <c r="B3" s="61"/>
      <c r="C3" s="62" t="s">
        <v>843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</row>
    <row r="4" spans="1:65" ht="21" x14ac:dyDescent="0.25">
      <c r="A4" s="63" t="s">
        <v>903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</row>
    <row r="5" spans="1:65" ht="23.25" x14ac:dyDescent="0.25">
      <c r="A5" s="64" t="s">
        <v>904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</row>
    <row r="7" spans="1:65" ht="18.75" x14ac:dyDescent="0.25">
      <c r="A7" s="60" t="s">
        <v>847</v>
      </c>
      <c r="B7" s="60"/>
      <c r="C7" s="60"/>
      <c r="D7" s="60"/>
      <c r="E7" s="60"/>
      <c r="F7" s="60"/>
      <c r="G7" s="60"/>
      <c r="H7" s="60"/>
      <c r="I7" s="60"/>
      <c r="J7" s="60"/>
    </row>
    <row r="8" spans="1:65" x14ac:dyDescent="0.25">
      <c r="A8" s="77" t="s">
        <v>846</v>
      </c>
      <c r="B8" s="77" t="s">
        <v>1</v>
      </c>
      <c r="C8" s="77" t="s">
        <v>2</v>
      </c>
      <c r="D8" s="77" t="s">
        <v>541</v>
      </c>
      <c r="E8" s="77" t="s">
        <v>542</v>
      </c>
      <c r="F8" s="77" t="s">
        <v>3</v>
      </c>
      <c r="G8" s="77" t="s">
        <v>4</v>
      </c>
      <c r="H8" s="77" t="s">
        <v>5</v>
      </c>
      <c r="I8" s="77" t="s">
        <v>6</v>
      </c>
      <c r="J8" s="87" t="s">
        <v>848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9"/>
      <c r="AK8" s="87" t="s">
        <v>852</v>
      </c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9"/>
      <c r="BL8" s="77" t="s">
        <v>853</v>
      </c>
      <c r="BM8" s="77" t="s">
        <v>854</v>
      </c>
    </row>
    <row r="9" spans="1:65" x14ac:dyDescent="0.25">
      <c r="A9" s="78"/>
      <c r="B9" s="78"/>
      <c r="C9" s="78"/>
      <c r="D9" s="78"/>
      <c r="E9" s="78"/>
      <c r="F9" s="78"/>
      <c r="G9" s="78"/>
      <c r="H9" s="78"/>
      <c r="I9" s="78"/>
      <c r="J9" s="18">
        <v>1</v>
      </c>
      <c r="K9" s="18">
        <v>2</v>
      </c>
      <c r="L9" s="18">
        <v>3</v>
      </c>
      <c r="M9" s="18">
        <v>4</v>
      </c>
      <c r="N9" s="18">
        <v>5</v>
      </c>
      <c r="O9" s="18">
        <v>6</v>
      </c>
      <c r="P9" s="18">
        <v>7</v>
      </c>
      <c r="Q9" s="18">
        <v>8</v>
      </c>
      <c r="R9" s="18">
        <v>9</v>
      </c>
      <c r="S9" s="18">
        <v>10</v>
      </c>
      <c r="T9" s="18">
        <v>11</v>
      </c>
      <c r="U9" s="18">
        <v>12</v>
      </c>
      <c r="V9" s="18">
        <v>13</v>
      </c>
      <c r="W9" s="18">
        <v>14</v>
      </c>
      <c r="X9" s="18">
        <v>15</v>
      </c>
      <c r="Y9" s="18">
        <v>16</v>
      </c>
      <c r="Z9" s="18">
        <v>17</v>
      </c>
      <c r="AA9" s="18">
        <v>18</v>
      </c>
      <c r="AB9" s="18">
        <v>19</v>
      </c>
      <c r="AC9" s="18">
        <v>20</v>
      </c>
      <c r="AD9" s="18">
        <v>21</v>
      </c>
      <c r="AE9" s="18">
        <v>22</v>
      </c>
      <c r="AF9" s="18">
        <v>23</v>
      </c>
      <c r="AG9" s="18">
        <v>24</v>
      </c>
      <c r="AH9" s="18" t="s">
        <v>849</v>
      </c>
      <c r="AI9" s="18" t="s">
        <v>850</v>
      </c>
      <c r="AJ9" s="18" t="s">
        <v>851</v>
      </c>
      <c r="AK9" s="18">
        <v>1</v>
      </c>
      <c r="AL9" s="18">
        <v>2</v>
      </c>
      <c r="AM9" s="18">
        <v>3</v>
      </c>
      <c r="AN9" s="18">
        <v>4</v>
      </c>
      <c r="AO9" s="18">
        <v>5</v>
      </c>
      <c r="AP9" s="18">
        <v>6</v>
      </c>
      <c r="AQ9" s="18">
        <v>7</v>
      </c>
      <c r="AR9" s="18">
        <v>8</v>
      </c>
      <c r="AS9" s="18">
        <v>9</v>
      </c>
      <c r="AT9" s="18">
        <v>10</v>
      </c>
      <c r="AU9" s="18">
        <v>11</v>
      </c>
      <c r="AV9" s="18">
        <v>12</v>
      </c>
      <c r="AW9" s="18">
        <v>13</v>
      </c>
      <c r="AX9" s="18">
        <v>14</v>
      </c>
      <c r="AY9" s="18">
        <v>15</v>
      </c>
      <c r="AZ9" s="18">
        <v>16</v>
      </c>
      <c r="BA9" s="18">
        <v>17</v>
      </c>
      <c r="BB9" s="18">
        <v>18</v>
      </c>
      <c r="BC9" s="18">
        <v>19</v>
      </c>
      <c r="BD9" s="18">
        <v>20</v>
      </c>
      <c r="BE9" s="18">
        <v>21</v>
      </c>
      <c r="BF9" s="18">
        <v>22</v>
      </c>
      <c r="BG9" s="18">
        <v>23</v>
      </c>
      <c r="BH9" s="18">
        <v>24</v>
      </c>
      <c r="BI9" s="18" t="s">
        <v>849</v>
      </c>
      <c r="BJ9" s="18" t="s">
        <v>850</v>
      </c>
      <c r="BK9" s="18" t="s">
        <v>851</v>
      </c>
      <c r="BL9" s="78"/>
      <c r="BM9" s="78"/>
    </row>
    <row r="10" spans="1:65" ht="30" x14ac:dyDescent="0.25">
      <c r="A10" s="20">
        <v>1</v>
      </c>
      <c r="B10" s="21" t="s">
        <v>524</v>
      </c>
      <c r="C10" s="21">
        <v>1990</v>
      </c>
      <c r="D10" s="21">
        <v>1990</v>
      </c>
      <c r="E10" s="21">
        <v>1990</v>
      </c>
      <c r="F10" s="21" t="s">
        <v>269</v>
      </c>
      <c r="G10" s="21" t="s">
        <v>49</v>
      </c>
      <c r="H10" s="21" t="s">
        <v>481</v>
      </c>
      <c r="I10" s="21" t="s">
        <v>482</v>
      </c>
      <c r="J10" s="20">
        <v>0</v>
      </c>
      <c r="K10" s="20">
        <v>0</v>
      </c>
      <c r="L10" s="20">
        <v>2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2">
        <v>99.819999694824219</v>
      </c>
      <c r="AI10" s="20">
        <f t="shared" ref="AI10:AI41" si="0">SUM(J10:AG10)</f>
        <v>2</v>
      </c>
      <c r="AJ10" s="22">
        <f t="shared" ref="AJ10:AJ41" si="1">AH10+AI10</f>
        <v>101.81999969482422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2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  <c r="BD10" s="20">
        <v>2</v>
      </c>
      <c r="BE10" s="20">
        <v>2</v>
      </c>
      <c r="BF10" s="20">
        <v>0</v>
      </c>
      <c r="BG10" s="20">
        <v>0</v>
      </c>
      <c r="BH10" s="20">
        <v>0</v>
      </c>
      <c r="BI10" s="22">
        <v>97.239997863769531</v>
      </c>
      <c r="BJ10" s="20">
        <f t="shared" ref="BJ10:BJ41" si="2">SUM(AK10:BH10)</f>
        <v>6</v>
      </c>
      <c r="BK10" s="22">
        <f t="shared" ref="BK10:BK41" si="3">BI10+BJ10</f>
        <v>103.23999786376953</v>
      </c>
      <c r="BL10" s="22">
        <f t="shared" ref="BL10:BL41" si="4">MIN(BK10,AJ10)</f>
        <v>101.81999969482422</v>
      </c>
      <c r="BM10" s="22">
        <f t="shared" ref="BM10:BM41" si="5">IF( AND(ISNUMBER(BL$10),ISNUMBER(BL10)),(BL10-BL$10)/BL$10*100,"")</f>
        <v>0</v>
      </c>
    </row>
    <row r="11" spans="1:65" ht="60" x14ac:dyDescent="0.25">
      <c r="A11" s="5">
        <v>2</v>
      </c>
      <c r="B11" s="16" t="s">
        <v>332</v>
      </c>
      <c r="C11" s="16">
        <v>1995</v>
      </c>
      <c r="D11" s="16">
        <v>1995</v>
      </c>
      <c r="E11" s="16">
        <v>1995</v>
      </c>
      <c r="F11" s="16" t="s">
        <v>11</v>
      </c>
      <c r="G11" s="16" t="s">
        <v>333</v>
      </c>
      <c r="H11" s="16" t="s">
        <v>334</v>
      </c>
      <c r="I11" s="16" t="s">
        <v>335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2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23">
        <v>103.98000335693359</v>
      </c>
      <c r="AI11" s="5">
        <f t="shared" si="0"/>
        <v>4</v>
      </c>
      <c r="AJ11" s="23">
        <f t="shared" si="1"/>
        <v>107.98000335693359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2</v>
      </c>
      <c r="BF11" s="5">
        <v>0</v>
      </c>
      <c r="BG11" s="5">
        <v>0</v>
      </c>
      <c r="BH11" s="5">
        <v>0</v>
      </c>
      <c r="BI11" s="23">
        <v>100.05000305175781</v>
      </c>
      <c r="BJ11" s="5">
        <f t="shared" si="2"/>
        <v>2</v>
      </c>
      <c r="BK11" s="23">
        <f t="shared" si="3"/>
        <v>102.05000305175781</v>
      </c>
      <c r="BL11" s="23">
        <f t="shared" si="4"/>
        <v>102.05000305175781</v>
      </c>
      <c r="BM11" s="23">
        <f t="shared" si="5"/>
        <v>0.22589212102039069</v>
      </c>
    </row>
    <row r="12" spans="1:65" ht="30" x14ac:dyDescent="0.25">
      <c r="A12" s="5">
        <v>3</v>
      </c>
      <c r="B12" s="16" t="s">
        <v>512</v>
      </c>
      <c r="C12" s="16">
        <v>1994</v>
      </c>
      <c r="D12" s="16">
        <v>1994</v>
      </c>
      <c r="E12" s="16">
        <v>1994</v>
      </c>
      <c r="F12" s="16" t="s">
        <v>11</v>
      </c>
      <c r="G12" s="16" t="s">
        <v>49</v>
      </c>
      <c r="H12" s="16" t="s">
        <v>340</v>
      </c>
      <c r="I12" s="16" t="s">
        <v>63</v>
      </c>
      <c r="J12" s="5">
        <v>0</v>
      </c>
      <c r="K12" s="5">
        <v>0</v>
      </c>
      <c r="L12" s="5">
        <v>2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2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23">
        <v>100.70999908447266</v>
      </c>
      <c r="AI12" s="5">
        <f t="shared" si="0"/>
        <v>4</v>
      </c>
      <c r="AJ12" s="23">
        <f t="shared" si="1"/>
        <v>104.70999908447266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2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2</v>
      </c>
      <c r="BC12" s="5">
        <v>2</v>
      </c>
      <c r="BD12" s="5">
        <v>2</v>
      </c>
      <c r="BE12" s="5">
        <v>2</v>
      </c>
      <c r="BF12" s="5">
        <v>2</v>
      </c>
      <c r="BG12" s="5">
        <v>0</v>
      </c>
      <c r="BH12" s="5">
        <v>2</v>
      </c>
      <c r="BI12" s="23">
        <v>104.37999725341797</v>
      </c>
      <c r="BJ12" s="5">
        <f t="shared" si="2"/>
        <v>14</v>
      </c>
      <c r="BK12" s="23">
        <f t="shared" si="3"/>
        <v>118.37999725341797</v>
      </c>
      <c r="BL12" s="23">
        <f t="shared" si="4"/>
        <v>104.70999908447266</v>
      </c>
      <c r="BM12" s="23">
        <f t="shared" si="5"/>
        <v>2.8383415815265844</v>
      </c>
    </row>
    <row r="13" spans="1:65" x14ac:dyDescent="0.25">
      <c r="A13" s="5" t="s">
        <v>8</v>
      </c>
      <c r="B13" s="16" t="s">
        <v>286</v>
      </c>
      <c r="C13" s="16">
        <v>1994</v>
      </c>
      <c r="D13" s="16">
        <v>1994</v>
      </c>
      <c r="E13" s="16">
        <v>1994</v>
      </c>
      <c r="F13" s="16" t="s">
        <v>287</v>
      </c>
      <c r="G13" s="16" t="s">
        <v>288</v>
      </c>
      <c r="H13" s="16"/>
      <c r="I13" s="16"/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2</v>
      </c>
      <c r="W13" s="5">
        <v>0</v>
      </c>
      <c r="X13" s="5">
        <v>2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2</v>
      </c>
      <c r="AE13" s="5">
        <v>2</v>
      </c>
      <c r="AF13" s="5">
        <v>0</v>
      </c>
      <c r="AG13" s="5">
        <v>0</v>
      </c>
      <c r="AH13" s="23">
        <v>97</v>
      </c>
      <c r="AI13" s="5">
        <f t="shared" si="0"/>
        <v>8</v>
      </c>
      <c r="AJ13" s="23">
        <f t="shared" si="1"/>
        <v>105</v>
      </c>
      <c r="AK13" s="5">
        <v>0</v>
      </c>
      <c r="AL13" s="5">
        <v>0</v>
      </c>
      <c r="AM13" s="5">
        <v>2</v>
      </c>
      <c r="AN13" s="5">
        <v>0</v>
      </c>
      <c r="AO13" s="5">
        <v>0</v>
      </c>
      <c r="AP13" s="5">
        <v>0</v>
      </c>
      <c r="AQ13" s="5">
        <v>2</v>
      </c>
      <c r="AR13" s="5">
        <v>0</v>
      </c>
      <c r="AS13" s="5">
        <v>0</v>
      </c>
      <c r="AT13" s="5">
        <v>0</v>
      </c>
      <c r="AU13" s="5">
        <v>0</v>
      </c>
      <c r="AV13" s="5">
        <v>2</v>
      </c>
      <c r="AW13" s="5">
        <v>0</v>
      </c>
      <c r="AX13" s="5">
        <v>0</v>
      </c>
      <c r="AY13" s="5">
        <v>2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2</v>
      </c>
      <c r="BF13" s="5">
        <v>0</v>
      </c>
      <c r="BG13" s="5">
        <v>0</v>
      </c>
      <c r="BH13" s="5">
        <v>0</v>
      </c>
      <c r="BI13" s="23">
        <v>101.51000213623047</v>
      </c>
      <c r="BJ13" s="5">
        <f t="shared" si="2"/>
        <v>10</v>
      </c>
      <c r="BK13" s="23">
        <f t="shared" si="3"/>
        <v>111.51000213623047</v>
      </c>
      <c r="BL13" s="23">
        <f t="shared" si="4"/>
        <v>105</v>
      </c>
      <c r="BM13" s="23">
        <f t="shared" si="5"/>
        <v>3.1231588241081374</v>
      </c>
    </row>
    <row r="14" spans="1:65" ht="75" x14ac:dyDescent="0.25">
      <c r="A14" s="5">
        <v>4</v>
      </c>
      <c r="B14" s="16" t="s">
        <v>386</v>
      </c>
      <c r="C14" s="16">
        <v>1992</v>
      </c>
      <c r="D14" s="16">
        <v>1992</v>
      </c>
      <c r="E14" s="16">
        <v>1992</v>
      </c>
      <c r="F14" s="16" t="s">
        <v>11</v>
      </c>
      <c r="G14" s="16" t="s">
        <v>150</v>
      </c>
      <c r="H14" s="16" t="s">
        <v>266</v>
      </c>
      <c r="I14" s="16" t="s">
        <v>387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23">
        <v>106.08000183105469</v>
      </c>
      <c r="AI14" s="5">
        <f t="shared" si="0"/>
        <v>0</v>
      </c>
      <c r="AJ14" s="23">
        <f t="shared" si="1"/>
        <v>106.08000183105469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2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2</v>
      </c>
      <c r="BG14" s="5">
        <v>0</v>
      </c>
      <c r="BH14" s="5">
        <v>0</v>
      </c>
      <c r="BI14" s="23">
        <v>104.55999755859375</v>
      </c>
      <c r="BJ14" s="5">
        <f t="shared" si="2"/>
        <v>4</v>
      </c>
      <c r="BK14" s="23">
        <f t="shared" si="3"/>
        <v>108.55999755859375</v>
      </c>
      <c r="BL14" s="23">
        <f t="shared" si="4"/>
        <v>106.08000183105469</v>
      </c>
      <c r="BM14" s="23">
        <f t="shared" si="5"/>
        <v>4.1838559703384242</v>
      </c>
    </row>
    <row r="15" spans="1:65" x14ac:dyDescent="0.25">
      <c r="A15" s="5">
        <v>5</v>
      </c>
      <c r="B15" s="16" t="s">
        <v>279</v>
      </c>
      <c r="C15" s="16">
        <v>1997</v>
      </c>
      <c r="D15" s="16">
        <v>1997</v>
      </c>
      <c r="E15" s="16">
        <v>1997</v>
      </c>
      <c r="F15" s="16" t="s">
        <v>11</v>
      </c>
      <c r="G15" s="16" t="s">
        <v>33</v>
      </c>
      <c r="H15" s="16" t="s">
        <v>280</v>
      </c>
      <c r="I15" s="16" t="s">
        <v>172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2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23">
        <v>103.08999633789063</v>
      </c>
      <c r="AI15" s="5">
        <f t="shared" si="0"/>
        <v>4</v>
      </c>
      <c r="AJ15" s="23">
        <f t="shared" si="1"/>
        <v>107.08999633789063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2</v>
      </c>
      <c r="BB15" s="5">
        <v>2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23">
        <v>104.12000274658203</v>
      </c>
      <c r="BJ15" s="5">
        <f t="shared" si="2"/>
        <v>4</v>
      </c>
      <c r="BK15" s="23">
        <f t="shared" si="3"/>
        <v>108.12000274658203</v>
      </c>
      <c r="BL15" s="23">
        <f t="shared" si="4"/>
        <v>107.08999633789063</v>
      </c>
      <c r="BM15" s="23">
        <f t="shared" si="5"/>
        <v>5.1757971507186067</v>
      </c>
    </row>
    <row r="16" spans="1:65" ht="75" x14ac:dyDescent="0.25">
      <c r="A16" s="5">
        <v>6</v>
      </c>
      <c r="B16" s="16" t="s">
        <v>417</v>
      </c>
      <c r="C16" s="16">
        <v>1998</v>
      </c>
      <c r="D16" s="16">
        <v>1998</v>
      </c>
      <c r="E16" s="16">
        <v>1998</v>
      </c>
      <c r="F16" s="16" t="s">
        <v>18</v>
      </c>
      <c r="G16" s="16" t="s">
        <v>92</v>
      </c>
      <c r="H16" s="16" t="s">
        <v>111</v>
      </c>
      <c r="I16" s="16" t="s">
        <v>112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2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2</v>
      </c>
      <c r="AG16" s="5">
        <v>0</v>
      </c>
      <c r="AH16" s="23">
        <v>108.86000061035156</v>
      </c>
      <c r="AI16" s="5">
        <f t="shared" si="0"/>
        <v>4</v>
      </c>
      <c r="AJ16" s="23">
        <f t="shared" si="1"/>
        <v>112.86000061035156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2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23">
        <v>106.05999755859375</v>
      </c>
      <c r="BJ16" s="5">
        <f t="shared" si="2"/>
        <v>2</v>
      </c>
      <c r="BK16" s="23">
        <f t="shared" si="3"/>
        <v>108.05999755859375</v>
      </c>
      <c r="BL16" s="23">
        <f t="shared" si="4"/>
        <v>108.05999755859375</v>
      </c>
      <c r="BM16" s="23">
        <f t="shared" si="5"/>
        <v>6.1284599120723895</v>
      </c>
    </row>
    <row r="17" spans="1:65" ht="45" x14ac:dyDescent="0.25">
      <c r="A17" s="5">
        <v>7</v>
      </c>
      <c r="B17" s="16" t="s">
        <v>158</v>
      </c>
      <c r="C17" s="16">
        <v>1989</v>
      </c>
      <c r="D17" s="16">
        <v>1989</v>
      </c>
      <c r="E17" s="16">
        <v>1989</v>
      </c>
      <c r="F17" s="16" t="s">
        <v>11</v>
      </c>
      <c r="G17" s="16" t="s">
        <v>102</v>
      </c>
      <c r="H17" s="16" t="s">
        <v>141</v>
      </c>
      <c r="I17" s="16" t="s">
        <v>159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2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23">
        <v>112.23000335693359</v>
      </c>
      <c r="AI17" s="5">
        <f t="shared" si="0"/>
        <v>2</v>
      </c>
      <c r="AJ17" s="23">
        <f t="shared" si="1"/>
        <v>114.23000335693359</v>
      </c>
      <c r="AK17" s="5">
        <v>0</v>
      </c>
      <c r="AL17" s="5">
        <v>0</v>
      </c>
      <c r="AM17" s="5">
        <v>2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2</v>
      </c>
      <c r="BH17" s="5">
        <v>0</v>
      </c>
      <c r="BI17" s="23">
        <v>106.33999633789063</v>
      </c>
      <c r="BJ17" s="5">
        <f t="shared" si="2"/>
        <v>4</v>
      </c>
      <c r="BK17" s="23">
        <f t="shared" si="3"/>
        <v>110.33999633789063</v>
      </c>
      <c r="BL17" s="23">
        <f t="shared" si="4"/>
        <v>110.33999633789063</v>
      </c>
      <c r="BM17" s="23">
        <f t="shared" si="5"/>
        <v>8.3677044476552869</v>
      </c>
    </row>
    <row r="18" spans="1:65" ht="75" x14ac:dyDescent="0.25">
      <c r="A18" s="5">
        <v>8</v>
      </c>
      <c r="B18" s="16" t="s">
        <v>260</v>
      </c>
      <c r="C18" s="16">
        <v>2000</v>
      </c>
      <c r="D18" s="16">
        <v>2000</v>
      </c>
      <c r="E18" s="16">
        <v>2000</v>
      </c>
      <c r="F18" s="16" t="s">
        <v>18</v>
      </c>
      <c r="G18" s="16" t="s">
        <v>102</v>
      </c>
      <c r="H18" s="16" t="s">
        <v>261</v>
      </c>
      <c r="I18" s="16" t="s">
        <v>142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2</v>
      </c>
      <c r="AC18" s="5">
        <v>2</v>
      </c>
      <c r="AD18" s="5">
        <v>2</v>
      </c>
      <c r="AE18" s="5">
        <v>2</v>
      </c>
      <c r="AF18" s="5">
        <v>2</v>
      </c>
      <c r="AG18" s="5">
        <v>0</v>
      </c>
      <c r="AH18" s="23">
        <v>123.58999633789063</v>
      </c>
      <c r="AI18" s="5">
        <f t="shared" si="0"/>
        <v>10</v>
      </c>
      <c r="AJ18" s="23">
        <f t="shared" si="1"/>
        <v>133.58999633789063</v>
      </c>
      <c r="AK18" s="5">
        <v>0</v>
      </c>
      <c r="AL18" s="5">
        <v>2</v>
      </c>
      <c r="AM18" s="5">
        <v>0</v>
      </c>
      <c r="AN18" s="5">
        <v>0</v>
      </c>
      <c r="AO18" s="5">
        <v>0</v>
      </c>
      <c r="AP18" s="5">
        <v>0</v>
      </c>
      <c r="AQ18" s="5">
        <v>2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23">
        <v>106.84999847412109</v>
      </c>
      <c r="BJ18" s="5">
        <f t="shared" si="2"/>
        <v>4</v>
      </c>
      <c r="BK18" s="23">
        <f t="shared" si="3"/>
        <v>110.84999847412109</v>
      </c>
      <c r="BL18" s="23">
        <f t="shared" si="4"/>
        <v>110.84999847412109</v>
      </c>
      <c r="BM18" s="23">
        <f t="shared" si="5"/>
        <v>8.86859045998985</v>
      </c>
    </row>
    <row r="19" spans="1:65" ht="30" x14ac:dyDescent="0.25">
      <c r="A19" s="5">
        <v>9</v>
      </c>
      <c r="B19" s="16" t="s">
        <v>470</v>
      </c>
      <c r="C19" s="16">
        <v>1985</v>
      </c>
      <c r="D19" s="16">
        <v>1985</v>
      </c>
      <c r="E19" s="16">
        <v>1985</v>
      </c>
      <c r="F19" s="16" t="s">
        <v>18</v>
      </c>
      <c r="G19" s="16" t="s">
        <v>49</v>
      </c>
      <c r="H19" s="16" t="s">
        <v>471</v>
      </c>
      <c r="I19" s="16" t="s">
        <v>73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2</v>
      </c>
      <c r="T19" s="5">
        <v>0</v>
      </c>
      <c r="U19" s="5">
        <v>0</v>
      </c>
      <c r="V19" s="5">
        <v>0</v>
      </c>
      <c r="W19" s="5">
        <v>0</v>
      </c>
      <c r="X19" s="5">
        <v>2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0</v>
      </c>
      <c r="AG19" s="5">
        <v>2</v>
      </c>
      <c r="AH19" s="23">
        <v>111.12000274658203</v>
      </c>
      <c r="AI19" s="5">
        <f t="shared" si="0"/>
        <v>8</v>
      </c>
      <c r="AJ19" s="23">
        <f t="shared" si="1"/>
        <v>119.12000274658203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23">
        <v>111.56999969482422</v>
      </c>
      <c r="BJ19" s="5">
        <f t="shared" si="2"/>
        <v>0</v>
      </c>
      <c r="BK19" s="23">
        <f t="shared" si="3"/>
        <v>111.56999969482422</v>
      </c>
      <c r="BL19" s="23">
        <f t="shared" si="4"/>
        <v>111.56999969482422</v>
      </c>
      <c r="BM19" s="23">
        <f t="shared" si="5"/>
        <v>9.5757218908100423</v>
      </c>
    </row>
    <row r="20" spans="1:65" ht="45" x14ac:dyDescent="0.25">
      <c r="A20" s="5">
        <v>10</v>
      </c>
      <c r="B20" s="16" t="s">
        <v>140</v>
      </c>
      <c r="C20" s="16">
        <v>1994</v>
      </c>
      <c r="D20" s="16">
        <v>1994</v>
      </c>
      <c r="E20" s="16">
        <v>1994</v>
      </c>
      <c r="F20" s="16" t="s">
        <v>11</v>
      </c>
      <c r="G20" s="16" t="s">
        <v>102</v>
      </c>
      <c r="H20" s="16" t="s">
        <v>141</v>
      </c>
      <c r="I20" s="16" t="s">
        <v>142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2</v>
      </c>
      <c r="AE20" s="5">
        <v>0</v>
      </c>
      <c r="AF20" s="5">
        <v>0</v>
      </c>
      <c r="AG20" s="5">
        <v>0</v>
      </c>
      <c r="AH20" s="23">
        <v>111.38999938964844</v>
      </c>
      <c r="AI20" s="5">
        <f t="shared" si="0"/>
        <v>2</v>
      </c>
      <c r="AJ20" s="23">
        <f t="shared" si="1"/>
        <v>113.38999938964844</v>
      </c>
      <c r="AK20" s="5">
        <v>0</v>
      </c>
      <c r="AL20" s="5">
        <v>2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2</v>
      </c>
      <c r="AW20" s="5">
        <v>2</v>
      </c>
      <c r="AX20" s="5">
        <v>0</v>
      </c>
      <c r="AY20" s="5">
        <v>50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2</v>
      </c>
      <c r="BF20" s="5">
        <v>0</v>
      </c>
      <c r="BG20" s="5">
        <v>0</v>
      </c>
      <c r="BH20" s="5">
        <v>0</v>
      </c>
      <c r="BI20" s="23">
        <v>106.18000030517578</v>
      </c>
      <c r="BJ20" s="5">
        <f t="shared" si="2"/>
        <v>58</v>
      </c>
      <c r="BK20" s="23">
        <f t="shared" si="3"/>
        <v>164.18000030517578</v>
      </c>
      <c r="BL20" s="23">
        <f t="shared" si="4"/>
        <v>113.38999938964844</v>
      </c>
      <c r="BM20" s="23">
        <f t="shared" si="5"/>
        <v>11.36318967737372</v>
      </c>
    </row>
    <row r="21" spans="1:65" ht="75" x14ac:dyDescent="0.25">
      <c r="A21" s="5">
        <v>11</v>
      </c>
      <c r="B21" s="16" t="s">
        <v>245</v>
      </c>
      <c r="C21" s="16">
        <v>1999</v>
      </c>
      <c r="D21" s="16">
        <v>1999</v>
      </c>
      <c r="E21" s="16">
        <v>1999</v>
      </c>
      <c r="F21" s="16" t="s">
        <v>18</v>
      </c>
      <c r="G21" s="16" t="s">
        <v>33</v>
      </c>
      <c r="H21" s="16" t="s">
        <v>246</v>
      </c>
      <c r="I21" s="16" t="s">
        <v>46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50</v>
      </c>
      <c r="X21" s="5">
        <v>50</v>
      </c>
      <c r="Y21" s="5">
        <v>2</v>
      </c>
      <c r="Z21" s="5">
        <v>50</v>
      </c>
      <c r="AA21" s="5">
        <v>2</v>
      </c>
      <c r="AB21" s="5">
        <v>0</v>
      </c>
      <c r="AC21" s="5">
        <v>0</v>
      </c>
      <c r="AD21" s="5">
        <v>2</v>
      </c>
      <c r="AE21" s="5">
        <v>0</v>
      </c>
      <c r="AF21" s="5">
        <v>0</v>
      </c>
      <c r="AG21" s="5">
        <v>2</v>
      </c>
      <c r="AH21" s="23">
        <v>121.12000274658203</v>
      </c>
      <c r="AI21" s="5">
        <f t="shared" si="0"/>
        <v>158</v>
      </c>
      <c r="AJ21" s="23">
        <f t="shared" si="1"/>
        <v>279.12000274658203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2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2</v>
      </c>
      <c r="BF21" s="5">
        <v>0</v>
      </c>
      <c r="BG21" s="5">
        <v>0</v>
      </c>
      <c r="BH21" s="5">
        <v>0</v>
      </c>
      <c r="BI21" s="23">
        <v>109.45999908447266</v>
      </c>
      <c r="BJ21" s="5">
        <f t="shared" si="2"/>
        <v>4</v>
      </c>
      <c r="BK21" s="23">
        <f t="shared" si="3"/>
        <v>113.45999908447266</v>
      </c>
      <c r="BL21" s="23">
        <f t="shared" si="4"/>
        <v>113.45999908447266</v>
      </c>
      <c r="BM21" s="23">
        <f t="shared" si="5"/>
        <v>11.431938150202264</v>
      </c>
    </row>
    <row r="22" spans="1:65" ht="75" x14ac:dyDescent="0.25">
      <c r="A22" s="5">
        <v>12</v>
      </c>
      <c r="B22" s="16" t="s">
        <v>177</v>
      </c>
      <c r="C22" s="16">
        <v>1998</v>
      </c>
      <c r="D22" s="16">
        <v>1998</v>
      </c>
      <c r="E22" s="16">
        <v>1998</v>
      </c>
      <c r="F22" s="16" t="s">
        <v>18</v>
      </c>
      <c r="G22" s="16" t="s">
        <v>33</v>
      </c>
      <c r="H22" s="16" t="s">
        <v>178</v>
      </c>
      <c r="I22" s="16" t="s">
        <v>179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2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2</v>
      </c>
      <c r="AE22" s="5">
        <v>0</v>
      </c>
      <c r="AF22" s="5">
        <v>0</v>
      </c>
      <c r="AG22" s="5">
        <v>2</v>
      </c>
      <c r="AH22" s="23">
        <v>108</v>
      </c>
      <c r="AI22" s="5">
        <f t="shared" si="0"/>
        <v>6</v>
      </c>
      <c r="AJ22" s="23">
        <f t="shared" si="1"/>
        <v>114</v>
      </c>
      <c r="AK22" s="5">
        <v>0</v>
      </c>
      <c r="AL22" s="5">
        <v>2</v>
      </c>
      <c r="AM22" s="5">
        <v>2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2</v>
      </c>
      <c r="BD22" s="5">
        <v>0</v>
      </c>
      <c r="BE22" s="5">
        <v>2</v>
      </c>
      <c r="BF22" s="5">
        <v>0</v>
      </c>
      <c r="BG22" s="5">
        <v>2</v>
      </c>
      <c r="BH22" s="5">
        <v>2</v>
      </c>
      <c r="BI22" s="23">
        <v>113.94999694824219</v>
      </c>
      <c r="BJ22" s="5">
        <f t="shared" si="2"/>
        <v>12</v>
      </c>
      <c r="BK22" s="23">
        <f t="shared" si="3"/>
        <v>125.94999694824219</v>
      </c>
      <c r="BL22" s="23">
        <f t="shared" si="4"/>
        <v>114</v>
      </c>
      <c r="BM22" s="23">
        <f t="shared" si="5"/>
        <v>11.962286723317405</v>
      </c>
    </row>
    <row r="23" spans="1:65" ht="60" x14ac:dyDescent="0.25">
      <c r="A23" s="5">
        <v>13</v>
      </c>
      <c r="B23" s="16" t="s">
        <v>189</v>
      </c>
      <c r="C23" s="16">
        <v>1997</v>
      </c>
      <c r="D23" s="16">
        <v>1997</v>
      </c>
      <c r="E23" s="16">
        <v>1997</v>
      </c>
      <c r="F23" s="16" t="s">
        <v>11</v>
      </c>
      <c r="G23" s="16" t="s">
        <v>49</v>
      </c>
      <c r="H23" s="16" t="s">
        <v>190</v>
      </c>
      <c r="I23" s="16" t="s">
        <v>191</v>
      </c>
      <c r="J23" s="5">
        <v>0</v>
      </c>
      <c r="K23" s="5">
        <v>0</v>
      </c>
      <c r="L23" s="5">
        <v>2</v>
      </c>
      <c r="M23" s="5">
        <v>0</v>
      </c>
      <c r="N23" s="5">
        <v>0</v>
      </c>
      <c r="O23" s="5">
        <v>0</v>
      </c>
      <c r="P23" s="5">
        <v>2</v>
      </c>
      <c r="Q23" s="5">
        <v>0</v>
      </c>
      <c r="R23" s="5">
        <v>0</v>
      </c>
      <c r="S23" s="5">
        <v>0</v>
      </c>
      <c r="T23" s="5">
        <v>0</v>
      </c>
      <c r="U23" s="5">
        <v>2</v>
      </c>
      <c r="V23" s="5">
        <v>0</v>
      </c>
      <c r="W23" s="5">
        <v>0</v>
      </c>
      <c r="X23" s="5">
        <v>0</v>
      </c>
      <c r="Y23" s="5">
        <v>0</v>
      </c>
      <c r="Z23" s="5">
        <v>2</v>
      </c>
      <c r="AA23" s="5">
        <v>0</v>
      </c>
      <c r="AB23" s="5">
        <v>0</v>
      </c>
      <c r="AC23" s="5">
        <v>0</v>
      </c>
      <c r="AD23" s="5">
        <v>2</v>
      </c>
      <c r="AE23" s="5">
        <v>2</v>
      </c>
      <c r="AF23" s="5">
        <v>0</v>
      </c>
      <c r="AG23" s="5">
        <v>0</v>
      </c>
      <c r="AH23" s="23">
        <v>110.44000244140625</v>
      </c>
      <c r="AI23" s="5">
        <f t="shared" si="0"/>
        <v>12</v>
      </c>
      <c r="AJ23" s="23">
        <f t="shared" si="1"/>
        <v>122.44000244140625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2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2</v>
      </c>
      <c r="AY23" s="5">
        <v>0</v>
      </c>
      <c r="AZ23" s="5">
        <v>0</v>
      </c>
      <c r="BA23" s="5">
        <v>2</v>
      </c>
      <c r="BB23" s="5">
        <v>0</v>
      </c>
      <c r="BC23" s="5">
        <v>0</v>
      </c>
      <c r="BD23" s="5">
        <v>0</v>
      </c>
      <c r="BE23" s="5">
        <v>0</v>
      </c>
      <c r="BF23" s="5">
        <v>2</v>
      </c>
      <c r="BG23" s="5">
        <v>2</v>
      </c>
      <c r="BH23" s="5">
        <v>0</v>
      </c>
      <c r="BI23" s="23">
        <v>104.62999725341797</v>
      </c>
      <c r="BJ23" s="5">
        <f t="shared" si="2"/>
        <v>10</v>
      </c>
      <c r="BK23" s="23">
        <f t="shared" si="3"/>
        <v>114.62999725341797</v>
      </c>
      <c r="BL23" s="23">
        <f t="shared" si="4"/>
        <v>114.62999725341797</v>
      </c>
      <c r="BM23" s="23">
        <f t="shared" si="5"/>
        <v>12.581022978774293</v>
      </c>
    </row>
    <row r="24" spans="1:65" ht="30" x14ac:dyDescent="0.25">
      <c r="A24" s="5">
        <v>14</v>
      </c>
      <c r="B24" s="16" t="s">
        <v>23</v>
      </c>
      <c r="C24" s="16">
        <v>1989</v>
      </c>
      <c r="D24" s="16">
        <v>1989</v>
      </c>
      <c r="E24" s="16">
        <v>1989</v>
      </c>
      <c r="F24" s="16" t="s">
        <v>11</v>
      </c>
      <c r="G24" s="16" t="s">
        <v>12</v>
      </c>
      <c r="H24" s="16" t="s">
        <v>24</v>
      </c>
      <c r="I24" s="16" t="s">
        <v>25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23">
        <v>115.86000061035156</v>
      </c>
      <c r="AI24" s="5">
        <f t="shared" si="0"/>
        <v>0</v>
      </c>
      <c r="AJ24" s="23">
        <f t="shared" si="1"/>
        <v>115.86000061035156</v>
      </c>
      <c r="AK24" s="5">
        <v>0</v>
      </c>
      <c r="AL24" s="5">
        <v>0</v>
      </c>
      <c r="AM24" s="5">
        <v>2</v>
      </c>
      <c r="AN24" s="5">
        <v>0</v>
      </c>
      <c r="AO24" s="5">
        <v>0</v>
      </c>
      <c r="AP24" s="5">
        <v>0</v>
      </c>
      <c r="AQ24" s="5">
        <v>2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2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23">
        <v>115.70999908447266</v>
      </c>
      <c r="BJ24" s="5">
        <f t="shared" si="2"/>
        <v>6</v>
      </c>
      <c r="BK24" s="23">
        <f t="shared" si="3"/>
        <v>121.70999908447266</v>
      </c>
      <c r="BL24" s="23">
        <f t="shared" si="4"/>
        <v>115.86000061035156</v>
      </c>
      <c r="BM24" s="23">
        <f t="shared" si="5"/>
        <v>13.789040421929046</v>
      </c>
    </row>
    <row r="25" spans="1:65" ht="45" x14ac:dyDescent="0.25">
      <c r="A25" s="5">
        <v>15</v>
      </c>
      <c r="B25" s="16" t="s">
        <v>509</v>
      </c>
      <c r="C25" s="16">
        <v>1983</v>
      </c>
      <c r="D25" s="16">
        <v>1983</v>
      </c>
      <c r="E25" s="16">
        <v>1983</v>
      </c>
      <c r="F25" s="16" t="s">
        <v>11</v>
      </c>
      <c r="G25" s="16" t="s">
        <v>49</v>
      </c>
      <c r="H25" s="16" t="s">
        <v>510</v>
      </c>
      <c r="I25" s="16" t="s">
        <v>341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2</v>
      </c>
      <c r="X25" s="5">
        <v>0</v>
      </c>
      <c r="Y25" s="5">
        <v>2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2</v>
      </c>
      <c r="AH25" s="23">
        <v>111.90000152587891</v>
      </c>
      <c r="AI25" s="5">
        <f t="shared" si="0"/>
        <v>6</v>
      </c>
      <c r="AJ25" s="23">
        <f t="shared" si="1"/>
        <v>117.90000152587891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2</v>
      </c>
      <c r="AT25" s="5">
        <v>0</v>
      </c>
      <c r="AU25" s="5">
        <v>0</v>
      </c>
      <c r="AV25" s="5">
        <v>0</v>
      </c>
      <c r="AW25" s="5">
        <v>0</v>
      </c>
      <c r="AX25" s="5">
        <v>2</v>
      </c>
      <c r="AY25" s="5">
        <v>0</v>
      </c>
      <c r="AZ25" s="5">
        <v>0</v>
      </c>
      <c r="BA25" s="5">
        <v>0</v>
      </c>
      <c r="BB25" s="5">
        <v>0</v>
      </c>
      <c r="BC25" s="5">
        <v>2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23">
        <v>111.15000152587891</v>
      </c>
      <c r="BJ25" s="5">
        <f t="shared" si="2"/>
        <v>6</v>
      </c>
      <c r="BK25" s="23">
        <f t="shared" si="3"/>
        <v>117.15000152587891</v>
      </c>
      <c r="BL25" s="23">
        <f t="shared" si="4"/>
        <v>117.15000152587891</v>
      </c>
      <c r="BM25" s="23">
        <f t="shared" si="5"/>
        <v>15.055982986644963</v>
      </c>
    </row>
    <row r="26" spans="1:65" ht="45" x14ac:dyDescent="0.25">
      <c r="A26" s="5">
        <v>16</v>
      </c>
      <c r="B26" s="16" t="s">
        <v>119</v>
      </c>
      <c r="C26" s="16">
        <v>1998</v>
      </c>
      <c r="D26" s="16">
        <v>1998</v>
      </c>
      <c r="E26" s="16">
        <v>1998</v>
      </c>
      <c r="F26" s="16" t="s">
        <v>18</v>
      </c>
      <c r="G26" s="16" t="s">
        <v>120</v>
      </c>
      <c r="H26" s="16" t="s">
        <v>121</v>
      </c>
      <c r="I26" s="16" t="s">
        <v>122</v>
      </c>
      <c r="J26" s="5">
        <v>0</v>
      </c>
      <c r="K26" s="5">
        <v>2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2</v>
      </c>
      <c r="AD26" s="5">
        <v>0</v>
      </c>
      <c r="AE26" s="5">
        <v>0</v>
      </c>
      <c r="AF26" s="5">
        <v>2</v>
      </c>
      <c r="AG26" s="5">
        <v>2</v>
      </c>
      <c r="AH26" s="23">
        <v>126.48999786376953</v>
      </c>
      <c r="AI26" s="5">
        <f t="shared" si="0"/>
        <v>8</v>
      </c>
      <c r="AJ26" s="23">
        <f t="shared" si="1"/>
        <v>134.48999786376953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2</v>
      </c>
      <c r="BF26" s="5">
        <v>0</v>
      </c>
      <c r="BG26" s="5">
        <v>0</v>
      </c>
      <c r="BH26" s="5">
        <v>0</v>
      </c>
      <c r="BI26" s="23">
        <v>116.25</v>
      </c>
      <c r="BJ26" s="5">
        <f t="shared" si="2"/>
        <v>2</v>
      </c>
      <c r="BK26" s="23">
        <f t="shared" si="3"/>
        <v>118.25</v>
      </c>
      <c r="BL26" s="23">
        <f t="shared" si="4"/>
        <v>118.25</v>
      </c>
      <c r="BM26" s="23">
        <f t="shared" si="5"/>
        <v>16.13631934238845</v>
      </c>
    </row>
    <row r="27" spans="1:65" ht="45" x14ac:dyDescent="0.25">
      <c r="A27" s="5">
        <v>17</v>
      </c>
      <c r="B27" s="16" t="s">
        <v>124</v>
      </c>
      <c r="C27" s="16">
        <v>1998</v>
      </c>
      <c r="D27" s="16">
        <v>1998</v>
      </c>
      <c r="E27" s="16">
        <v>1998</v>
      </c>
      <c r="F27" s="16" t="s">
        <v>18</v>
      </c>
      <c r="G27" s="16" t="s">
        <v>120</v>
      </c>
      <c r="H27" s="16" t="s">
        <v>125</v>
      </c>
      <c r="I27" s="16" t="s">
        <v>122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2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2</v>
      </c>
      <c r="AE27" s="5">
        <v>0</v>
      </c>
      <c r="AF27" s="5">
        <v>0</v>
      </c>
      <c r="AG27" s="5">
        <v>0</v>
      </c>
      <c r="AH27" s="23">
        <v>126.58999633789063</v>
      </c>
      <c r="AI27" s="5">
        <f t="shared" si="0"/>
        <v>4</v>
      </c>
      <c r="AJ27" s="23">
        <f t="shared" si="1"/>
        <v>130.58999633789063</v>
      </c>
      <c r="AK27" s="5">
        <v>0</v>
      </c>
      <c r="AL27" s="5">
        <v>2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23">
        <v>117.54000091552734</v>
      </c>
      <c r="BJ27" s="5">
        <f t="shared" si="2"/>
        <v>2</v>
      </c>
      <c r="BK27" s="23">
        <f t="shared" si="3"/>
        <v>119.54000091552734</v>
      </c>
      <c r="BL27" s="23">
        <f t="shared" si="4"/>
        <v>119.54000091552734</v>
      </c>
      <c r="BM27" s="23">
        <f t="shared" si="5"/>
        <v>17.403261907104365</v>
      </c>
    </row>
    <row r="28" spans="1:65" ht="30" x14ac:dyDescent="0.25">
      <c r="A28" s="5">
        <v>18</v>
      </c>
      <c r="B28" s="16" t="s">
        <v>208</v>
      </c>
      <c r="C28" s="16">
        <v>1976</v>
      </c>
      <c r="D28" s="16">
        <v>1976</v>
      </c>
      <c r="E28" s="16">
        <v>1976</v>
      </c>
      <c r="F28" s="16" t="s">
        <v>11</v>
      </c>
      <c r="G28" s="16" t="s">
        <v>102</v>
      </c>
      <c r="H28" s="16" t="s">
        <v>209</v>
      </c>
      <c r="I28" s="16" t="s">
        <v>210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2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2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2</v>
      </c>
      <c r="AE28" s="5">
        <v>0</v>
      </c>
      <c r="AF28" s="5">
        <v>0</v>
      </c>
      <c r="AG28" s="5">
        <v>0</v>
      </c>
      <c r="AH28" s="23">
        <v>116.52999877929688</v>
      </c>
      <c r="AI28" s="5">
        <f t="shared" si="0"/>
        <v>6</v>
      </c>
      <c r="AJ28" s="23">
        <f t="shared" si="1"/>
        <v>122.52999877929688</v>
      </c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23"/>
      <c r="BJ28" s="5">
        <f t="shared" si="2"/>
        <v>0</v>
      </c>
      <c r="BK28" s="23" t="s">
        <v>855</v>
      </c>
      <c r="BL28" s="23">
        <f t="shared" si="4"/>
        <v>122.52999877929688</v>
      </c>
      <c r="BM28" s="23">
        <f t="shared" si="5"/>
        <v>20.339814522240076</v>
      </c>
    </row>
    <row r="29" spans="1:65" ht="45" x14ac:dyDescent="0.25">
      <c r="A29" s="5">
        <v>19</v>
      </c>
      <c r="B29" s="16" t="s">
        <v>486</v>
      </c>
      <c r="C29" s="16">
        <v>1999</v>
      </c>
      <c r="D29" s="16">
        <v>1999</v>
      </c>
      <c r="E29" s="16">
        <v>1999</v>
      </c>
      <c r="F29" s="16" t="s">
        <v>18</v>
      </c>
      <c r="G29" s="16" t="s">
        <v>120</v>
      </c>
      <c r="H29" s="16" t="s">
        <v>487</v>
      </c>
      <c r="I29" s="16" t="s">
        <v>122</v>
      </c>
      <c r="J29" s="5">
        <v>0</v>
      </c>
      <c r="K29" s="5">
        <v>2</v>
      </c>
      <c r="L29" s="5">
        <v>0</v>
      </c>
      <c r="M29" s="5">
        <v>0</v>
      </c>
      <c r="N29" s="5">
        <v>0</v>
      </c>
      <c r="O29" s="5">
        <v>0</v>
      </c>
      <c r="P29" s="5">
        <v>2</v>
      </c>
      <c r="Q29" s="5">
        <v>0</v>
      </c>
      <c r="R29" s="5">
        <v>0</v>
      </c>
      <c r="S29" s="5">
        <v>0</v>
      </c>
      <c r="T29" s="5">
        <v>2</v>
      </c>
      <c r="U29" s="5">
        <v>0</v>
      </c>
      <c r="V29" s="5">
        <v>2</v>
      </c>
      <c r="W29" s="5">
        <v>2</v>
      </c>
      <c r="X29" s="5">
        <v>2</v>
      </c>
      <c r="Y29" s="5">
        <v>0</v>
      </c>
      <c r="Z29" s="5">
        <v>2</v>
      </c>
      <c r="AA29" s="5">
        <v>0</v>
      </c>
      <c r="AB29" s="5">
        <v>2</v>
      </c>
      <c r="AC29" s="5">
        <v>0</v>
      </c>
      <c r="AD29" s="5">
        <v>2</v>
      </c>
      <c r="AE29" s="5">
        <v>0</v>
      </c>
      <c r="AF29" s="5">
        <v>0</v>
      </c>
      <c r="AG29" s="5">
        <v>0</v>
      </c>
      <c r="AH29" s="23">
        <v>145.50999450683594</v>
      </c>
      <c r="AI29" s="5">
        <f t="shared" si="0"/>
        <v>18</v>
      </c>
      <c r="AJ29" s="23">
        <f t="shared" si="1"/>
        <v>163.50999450683594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23">
        <v>122.55000305175781</v>
      </c>
      <c r="BJ29" s="5">
        <f t="shared" si="2"/>
        <v>0</v>
      </c>
      <c r="BK29" s="23">
        <f t="shared" si="3"/>
        <v>122.55000305175781</v>
      </c>
      <c r="BL29" s="23">
        <f t="shared" si="4"/>
        <v>122.55000305175781</v>
      </c>
      <c r="BM29" s="23">
        <f t="shared" si="5"/>
        <v>20.359461224774837</v>
      </c>
    </row>
    <row r="30" spans="1:65" ht="75" x14ac:dyDescent="0.25">
      <c r="A30" s="5">
        <v>20</v>
      </c>
      <c r="B30" s="16" t="s">
        <v>464</v>
      </c>
      <c r="C30" s="16">
        <v>1995</v>
      </c>
      <c r="D30" s="16">
        <v>1995</v>
      </c>
      <c r="E30" s="16">
        <v>1995</v>
      </c>
      <c r="F30" s="16" t="s">
        <v>18</v>
      </c>
      <c r="G30" s="16" t="s">
        <v>150</v>
      </c>
      <c r="H30" s="16" t="s">
        <v>151</v>
      </c>
      <c r="I30" s="16" t="s">
        <v>152</v>
      </c>
      <c r="J30" s="5">
        <v>0</v>
      </c>
      <c r="K30" s="5">
        <v>2</v>
      </c>
      <c r="L30" s="5">
        <v>2</v>
      </c>
      <c r="M30" s="5">
        <v>0</v>
      </c>
      <c r="N30" s="5">
        <v>0</v>
      </c>
      <c r="O30" s="5">
        <v>0</v>
      </c>
      <c r="P30" s="5">
        <v>0</v>
      </c>
      <c r="Q30" s="5">
        <v>2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2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2</v>
      </c>
      <c r="AF30" s="5">
        <v>0</v>
      </c>
      <c r="AG30" s="5">
        <v>0</v>
      </c>
      <c r="AH30" s="23">
        <v>120.41000366210938</v>
      </c>
      <c r="AI30" s="5">
        <f t="shared" si="0"/>
        <v>10</v>
      </c>
      <c r="AJ30" s="23">
        <f t="shared" si="1"/>
        <v>130.41000366210938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2</v>
      </c>
      <c r="BC30" s="5">
        <v>0</v>
      </c>
      <c r="BD30" s="5">
        <v>0</v>
      </c>
      <c r="BE30" s="5">
        <v>2</v>
      </c>
      <c r="BF30" s="5">
        <v>0</v>
      </c>
      <c r="BG30" s="5">
        <v>0</v>
      </c>
      <c r="BH30" s="5">
        <v>0</v>
      </c>
      <c r="BI30" s="23">
        <v>119.26999664306641</v>
      </c>
      <c r="BJ30" s="5">
        <f t="shared" si="2"/>
        <v>4</v>
      </c>
      <c r="BK30" s="23">
        <f t="shared" si="3"/>
        <v>123.26999664306641</v>
      </c>
      <c r="BL30" s="23">
        <f t="shared" si="4"/>
        <v>123.26999664306641</v>
      </c>
      <c r="BM30" s="23">
        <f t="shared" si="5"/>
        <v>21.066585162573467</v>
      </c>
    </row>
    <row r="31" spans="1:65" ht="75" x14ac:dyDescent="0.25">
      <c r="A31" s="5">
        <v>21</v>
      </c>
      <c r="B31" s="16" t="s">
        <v>193</v>
      </c>
      <c r="C31" s="16">
        <v>1996</v>
      </c>
      <c r="D31" s="16">
        <v>1996</v>
      </c>
      <c r="E31" s="16">
        <v>1996</v>
      </c>
      <c r="F31" s="16" t="s">
        <v>11</v>
      </c>
      <c r="G31" s="16" t="s">
        <v>19</v>
      </c>
      <c r="H31" s="16" t="s">
        <v>194</v>
      </c>
      <c r="I31" s="16" t="s">
        <v>21</v>
      </c>
      <c r="J31" s="5">
        <v>0</v>
      </c>
      <c r="K31" s="5">
        <v>0</v>
      </c>
      <c r="L31" s="5">
        <v>2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2</v>
      </c>
      <c r="S31" s="5">
        <v>0</v>
      </c>
      <c r="T31" s="5">
        <v>0</v>
      </c>
      <c r="U31" s="5">
        <v>2</v>
      </c>
      <c r="V31" s="5">
        <v>0</v>
      </c>
      <c r="W31" s="5">
        <v>0</v>
      </c>
      <c r="X31" s="5">
        <v>0</v>
      </c>
      <c r="Y31" s="5">
        <v>0</v>
      </c>
      <c r="Z31" s="5">
        <v>2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2</v>
      </c>
      <c r="AH31" s="23">
        <v>125.12000274658203</v>
      </c>
      <c r="AI31" s="5">
        <f t="shared" si="0"/>
        <v>10</v>
      </c>
      <c r="AJ31" s="23">
        <f t="shared" si="1"/>
        <v>135.12000274658203</v>
      </c>
      <c r="AK31" s="5">
        <v>0</v>
      </c>
      <c r="AL31" s="5">
        <v>0</v>
      </c>
      <c r="AM31" s="5">
        <v>2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2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2</v>
      </c>
      <c r="BF31" s="5">
        <v>0</v>
      </c>
      <c r="BG31" s="5">
        <v>0</v>
      </c>
      <c r="BH31" s="5">
        <v>0</v>
      </c>
      <c r="BI31" s="23">
        <v>119.76000213623047</v>
      </c>
      <c r="BJ31" s="5">
        <f t="shared" si="2"/>
        <v>6</v>
      </c>
      <c r="BK31" s="23">
        <f t="shared" si="3"/>
        <v>125.76000213623047</v>
      </c>
      <c r="BL31" s="23">
        <f t="shared" si="4"/>
        <v>125.76000213623047</v>
      </c>
      <c r="BM31" s="23">
        <f t="shared" si="5"/>
        <v>23.512082609663555</v>
      </c>
    </row>
    <row r="32" spans="1:65" ht="30" x14ac:dyDescent="0.25">
      <c r="A32" s="5">
        <v>22</v>
      </c>
      <c r="B32" s="16" t="s">
        <v>161</v>
      </c>
      <c r="C32" s="16">
        <v>1994</v>
      </c>
      <c r="D32" s="16">
        <v>1994</v>
      </c>
      <c r="E32" s="16">
        <v>1994</v>
      </c>
      <c r="F32" s="16" t="s">
        <v>18</v>
      </c>
      <c r="G32" s="16" t="s">
        <v>162</v>
      </c>
      <c r="H32" s="16" t="s">
        <v>163</v>
      </c>
      <c r="I32" s="16" t="s">
        <v>164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2</v>
      </c>
      <c r="V32" s="5">
        <v>0</v>
      </c>
      <c r="W32" s="5">
        <v>0</v>
      </c>
      <c r="X32" s="5">
        <v>0</v>
      </c>
      <c r="Y32" s="5">
        <v>2</v>
      </c>
      <c r="Z32" s="5">
        <v>2</v>
      </c>
      <c r="AA32" s="5">
        <v>0</v>
      </c>
      <c r="AB32" s="5">
        <v>0</v>
      </c>
      <c r="AC32" s="5">
        <v>0</v>
      </c>
      <c r="AD32" s="5">
        <v>0</v>
      </c>
      <c r="AE32" s="5">
        <v>50</v>
      </c>
      <c r="AF32" s="5">
        <v>2</v>
      </c>
      <c r="AG32" s="5">
        <v>0</v>
      </c>
      <c r="AH32" s="23">
        <v>109.33000183105469</v>
      </c>
      <c r="AI32" s="5">
        <f t="shared" si="0"/>
        <v>58</v>
      </c>
      <c r="AJ32" s="23">
        <f t="shared" si="1"/>
        <v>167.33000183105469</v>
      </c>
      <c r="AK32" s="5">
        <v>2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2</v>
      </c>
      <c r="BF32" s="5">
        <v>0</v>
      </c>
      <c r="BG32" s="5">
        <v>2</v>
      </c>
      <c r="BH32" s="5">
        <v>0</v>
      </c>
      <c r="BI32" s="23">
        <v>119.90000152587891</v>
      </c>
      <c r="BJ32" s="5">
        <f t="shared" si="2"/>
        <v>6</v>
      </c>
      <c r="BK32" s="23">
        <f t="shared" si="3"/>
        <v>125.90000152587891</v>
      </c>
      <c r="BL32" s="23">
        <f t="shared" si="4"/>
        <v>125.90000152587891</v>
      </c>
      <c r="BM32" s="23">
        <f t="shared" si="5"/>
        <v>23.649579555320642</v>
      </c>
    </row>
    <row r="33" spans="1:65" ht="75" x14ac:dyDescent="0.25">
      <c r="A33" s="5">
        <v>23</v>
      </c>
      <c r="B33" s="16" t="s">
        <v>265</v>
      </c>
      <c r="C33" s="16">
        <v>1998</v>
      </c>
      <c r="D33" s="16">
        <v>1998</v>
      </c>
      <c r="E33" s="16">
        <v>1998</v>
      </c>
      <c r="F33" s="16" t="s">
        <v>18</v>
      </c>
      <c r="G33" s="16" t="s">
        <v>150</v>
      </c>
      <c r="H33" s="16" t="s">
        <v>266</v>
      </c>
      <c r="I33" s="16" t="s">
        <v>152</v>
      </c>
      <c r="J33" s="5">
        <v>0</v>
      </c>
      <c r="K33" s="5">
        <v>0</v>
      </c>
      <c r="L33" s="5">
        <v>2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2</v>
      </c>
      <c r="U33" s="5">
        <v>0</v>
      </c>
      <c r="V33" s="5">
        <v>0</v>
      </c>
      <c r="W33" s="5">
        <v>0</v>
      </c>
      <c r="X33" s="5">
        <v>2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2</v>
      </c>
      <c r="AE33" s="5">
        <v>0</v>
      </c>
      <c r="AF33" s="5">
        <v>0</v>
      </c>
      <c r="AG33" s="5">
        <v>0</v>
      </c>
      <c r="AH33" s="23">
        <v>137.57000732421875</v>
      </c>
      <c r="AI33" s="5">
        <f t="shared" si="0"/>
        <v>8</v>
      </c>
      <c r="AJ33" s="23">
        <f t="shared" si="1"/>
        <v>145.57000732421875</v>
      </c>
      <c r="AK33" s="5">
        <v>0</v>
      </c>
      <c r="AL33" s="5">
        <v>0</v>
      </c>
      <c r="AM33" s="5">
        <v>2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23">
        <v>124.76999664306641</v>
      </c>
      <c r="BJ33" s="5">
        <f t="shared" si="2"/>
        <v>2</v>
      </c>
      <c r="BK33" s="23">
        <f t="shared" si="3"/>
        <v>126.76999664306641</v>
      </c>
      <c r="BL33" s="23">
        <f t="shared" si="4"/>
        <v>126.76999664306641</v>
      </c>
      <c r="BM33" s="23">
        <f t="shared" si="5"/>
        <v>24.504023790043739</v>
      </c>
    </row>
    <row r="34" spans="1:65" ht="45" x14ac:dyDescent="0.25">
      <c r="A34" s="5">
        <v>24</v>
      </c>
      <c r="B34" s="16" t="s">
        <v>96</v>
      </c>
      <c r="C34" s="16">
        <v>1995</v>
      </c>
      <c r="D34" s="16">
        <v>1995</v>
      </c>
      <c r="E34" s="16">
        <v>1995</v>
      </c>
      <c r="F34" s="16" t="s">
        <v>18</v>
      </c>
      <c r="G34" s="16" t="s">
        <v>97</v>
      </c>
      <c r="H34" s="16" t="s">
        <v>98</v>
      </c>
      <c r="I34" s="16" t="s">
        <v>99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23">
        <v>126.93000030517578</v>
      </c>
      <c r="AI34" s="5">
        <f t="shared" si="0"/>
        <v>0</v>
      </c>
      <c r="AJ34" s="23">
        <f t="shared" si="1"/>
        <v>126.93000030517578</v>
      </c>
      <c r="AK34" s="5">
        <v>0</v>
      </c>
      <c r="AL34" s="5">
        <v>0</v>
      </c>
      <c r="AM34" s="5">
        <v>0</v>
      </c>
      <c r="AN34" s="5">
        <v>2</v>
      </c>
      <c r="AO34" s="5">
        <v>0</v>
      </c>
      <c r="AP34" s="5">
        <v>0</v>
      </c>
      <c r="AQ34" s="5">
        <v>2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2</v>
      </c>
      <c r="AX34" s="5">
        <v>0</v>
      </c>
      <c r="AY34" s="5">
        <v>0</v>
      </c>
      <c r="AZ34" s="5">
        <v>2</v>
      </c>
      <c r="BA34" s="5">
        <v>0</v>
      </c>
      <c r="BB34" s="5">
        <v>0</v>
      </c>
      <c r="BC34" s="5">
        <v>0</v>
      </c>
      <c r="BD34" s="5">
        <v>0</v>
      </c>
      <c r="BE34" s="5">
        <v>2</v>
      </c>
      <c r="BF34" s="5">
        <v>2</v>
      </c>
      <c r="BG34" s="5">
        <v>0</v>
      </c>
      <c r="BH34" s="5">
        <v>0</v>
      </c>
      <c r="BI34" s="23">
        <v>129.88999938964844</v>
      </c>
      <c r="BJ34" s="5">
        <f t="shared" si="2"/>
        <v>12</v>
      </c>
      <c r="BK34" s="23">
        <f t="shared" si="3"/>
        <v>141.88999938964844</v>
      </c>
      <c r="BL34" s="23">
        <f t="shared" si="4"/>
        <v>126.93000030517578</v>
      </c>
      <c r="BM34" s="23">
        <f t="shared" si="5"/>
        <v>24.661167438235584</v>
      </c>
    </row>
    <row r="35" spans="1:65" ht="60" x14ac:dyDescent="0.25">
      <c r="A35" s="5">
        <v>25</v>
      </c>
      <c r="B35" s="16" t="s">
        <v>419</v>
      </c>
      <c r="C35" s="16">
        <v>2001</v>
      </c>
      <c r="D35" s="16">
        <v>2001</v>
      </c>
      <c r="E35" s="16">
        <v>2001</v>
      </c>
      <c r="F35" s="16">
        <v>1</v>
      </c>
      <c r="G35" s="16" t="s">
        <v>53</v>
      </c>
      <c r="H35" s="16" t="s">
        <v>205</v>
      </c>
      <c r="I35" s="16" t="s">
        <v>226</v>
      </c>
      <c r="J35" s="5">
        <v>0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2</v>
      </c>
      <c r="T35" s="5">
        <v>0</v>
      </c>
      <c r="U35" s="5">
        <v>0</v>
      </c>
      <c r="V35" s="5">
        <v>0</v>
      </c>
      <c r="W35" s="5">
        <v>0</v>
      </c>
      <c r="X35" s="5">
        <v>2</v>
      </c>
      <c r="Y35" s="5">
        <v>0</v>
      </c>
      <c r="Z35" s="5">
        <v>2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23">
        <v>118.94999694824219</v>
      </c>
      <c r="AI35" s="5">
        <f t="shared" si="0"/>
        <v>8</v>
      </c>
      <c r="AJ35" s="23">
        <f t="shared" si="1"/>
        <v>126.94999694824219</v>
      </c>
      <c r="AK35" s="5">
        <v>0</v>
      </c>
      <c r="AL35" s="5">
        <v>0</v>
      </c>
      <c r="AM35" s="5">
        <v>50</v>
      </c>
      <c r="AN35" s="5">
        <v>0</v>
      </c>
      <c r="AO35" s="5">
        <v>2</v>
      </c>
      <c r="AP35" s="5">
        <v>0</v>
      </c>
      <c r="AQ35" s="5">
        <v>0</v>
      </c>
      <c r="AR35" s="5">
        <v>0</v>
      </c>
      <c r="AS35" s="5">
        <v>2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2</v>
      </c>
      <c r="BA35" s="5">
        <v>0</v>
      </c>
      <c r="BB35" s="5">
        <v>0</v>
      </c>
      <c r="BC35" s="5">
        <v>2</v>
      </c>
      <c r="BD35" s="5">
        <v>2</v>
      </c>
      <c r="BE35" s="5">
        <v>0</v>
      </c>
      <c r="BF35" s="5">
        <v>0</v>
      </c>
      <c r="BG35" s="5">
        <v>0</v>
      </c>
      <c r="BH35" s="5">
        <v>0</v>
      </c>
      <c r="BI35" s="23">
        <v>155.35000610351563</v>
      </c>
      <c r="BJ35" s="5">
        <f t="shared" si="2"/>
        <v>60</v>
      </c>
      <c r="BK35" s="23">
        <f t="shared" si="3"/>
        <v>215.35000610351563</v>
      </c>
      <c r="BL35" s="23">
        <f t="shared" si="4"/>
        <v>126.94999694824219</v>
      </c>
      <c r="BM35" s="23">
        <f t="shared" si="5"/>
        <v>24.680806647748785</v>
      </c>
    </row>
    <row r="36" spans="1:65" ht="75" x14ac:dyDescent="0.25">
      <c r="A36" s="5">
        <v>26</v>
      </c>
      <c r="B36" s="16" t="s">
        <v>110</v>
      </c>
      <c r="C36" s="16">
        <v>1998</v>
      </c>
      <c r="D36" s="16">
        <v>1998</v>
      </c>
      <c r="E36" s="16">
        <v>1998</v>
      </c>
      <c r="F36" s="16" t="s">
        <v>18</v>
      </c>
      <c r="G36" s="16" t="s">
        <v>92</v>
      </c>
      <c r="H36" s="16" t="s">
        <v>111</v>
      </c>
      <c r="I36" s="16" t="s">
        <v>112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2</v>
      </c>
      <c r="X36" s="5">
        <v>0</v>
      </c>
      <c r="Y36" s="5">
        <v>2</v>
      </c>
      <c r="Z36" s="5">
        <v>0</v>
      </c>
      <c r="AA36" s="5">
        <v>0</v>
      </c>
      <c r="AB36" s="5">
        <v>0</v>
      </c>
      <c r="AC36" s="5">
        <v>0</v>
      </c>
      <c r="AD36" s="5">
        <v>2</v>
      </c>
      <c r="AE36" s="5">
        <v>2</v>
      </c>
      <c r="AF36" s="5">
        <v>0</v>
      </c>
      <c r="AG36" s="5">
        <v>2</v>
      </c>
      <c r="AH36" s="23">
        <v>119.26000213623047</v>
      </c>
      <c r="AI36" s="5">
        <f t="shared" si="0"/>
        <v>10</v>
      </c>
      <c r="AJ36" s="23">
        <f t="shared" si="1"/>
        <v>129.26000213623047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2</v>
      </c>
      <c r="AT36" s="5">
        <v>0</v>
      </c>
      <c r="AU36" s="5">
        <v>0</v>
      </c>
      <c r="AV36" s="5">
        <v>0</v>
      </c>
      <c r="AW36" s="5">
        <v>2</v>
      </c>
      <c r="AX36" s="5">
        <v>0</v>
      </c>
      <c r="AY36" s="5">
        <v>2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2</v>
      </c>
      <c r="BF36" s="5">
        <v>0</v>
      </c>
      <c r="BG36" s="5">
        <v>0</v>
      </c>
      <c r="BH36" s="5">
        <v>0</v>
      </c>
      <c r="BI36" s="23">
        <v>122.55000305175781</v>
      </c>
      <c r="BJ36" s="5">
        <f t="shared" si="2"/>
        <v>8</v>
      </c>
      <c r="BK36" s="23">
        <f t="shared" si="3"/>
        <v>130.55000305175781</v>
      </c>
      <c r="BL36" s="23">
        <f t="shared" si="4"/>
        <v>129.26000213623047</v>
      </c>
      <c r="BM36" s="23">
        <f t="shared" si="5"/>
        <v>26.949521237133826</v>
      </c>
    </row>
    <row r="37" spans="1:65" x14ac:dyDescent="0.25">
      <c r="A37" s="5">
        <v>27</v>
      </c>
      <c r="B37" s="16" t="s">
        <v>228</v>
      </c>
      <c r="C37" s="16">
        <v>1991</v>
      </c>
      <c r="D37" s="16">
        <v>1991</v>
      </c>
      <c r="E37" s="16">
        <v>1991</v>
      </c>
      <c r="F37" s="16" t="s">
        <v>11</v>
      </c>
      <c r="G37" s="16" t="s">
        <v>33</v>
      </c>
      <c r="H37" s="16" t="s">
        <v>24</v>
      </c>
      <c r="I37" s="16" t="s">
        <v>25</v>
      </c>
      <c r="J37" s="5">
        <v>0</v>
      </c>
      <c r="K37" s="5">
        <v>2</v>
      </c>
      <c r="L37" s="5">
        <v>2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2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23">
        <v>124.91000366210938</v>
      </c>
      <c r="AI37" s="5">
        <f t="shared" si="0"/>
        <v>6</v>
      </c>
      <c r="AJ37" s="23">
        <f t="shared" si="1"/>
        <v>130.91000366210938</v>
      </c>
      <c r="AK37" s="5">
        <v>0</v>
      </c>
      <c r="AL37" s="5">
        <v>0</v>
      </c>
      <c r="AM37" s="5">
        <v>2</v>
      </c>
      <c r="AN37" s="5">
        <v>0</v>
      </c>
      <c r="AO37" s="5">
        <v>0</v>
      </c>
      <c r="AP37" s="5">
        <v>0</v>
      </c>
      <c r="AQ37" s="5">
        <v>2</v>
      </c>
      <c r="AR37" s="5">
        <v>0</v>
      </c>
      <c r="AS37" s="5">
        <v>2</v>
      </c>
      <c r="AT37" s="5">
        <v>0</v>
      </c>
      <c r="AU37" s="5">
        <v>2</v>
      </c>
      <c r="AV37" s="5">
        <v>0</v>
      </c>
      <c r="AW37" s="5">
        <v>0</v>
      </c>
      <c r="AX37" s="5">
        <v>0</v>
      </c>
      <c r="AY37" s="5">
        <v>2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23">
        <v>131.03999328613281</v>
      </c>
      <c r="BJ37" s="5">
        <f t="shared" si="2"/>
        <v>10</v>
      </c>
      <c r="BK37" s="23">
        <f t="shared" si="3"/>
        <v>141.03999328613281</v>
      </c>
      <c r="BL37" s="23">
        <f t="shared" si="4"/>
        <v>130.91000366210938</v>
      </c>
      <c r="BM37" s="23">
        <f t="shared" si="5"/>
        <v>28.570029517259837</v>
      </c>
    </row>
    <row r="38" spans="1:65" ht="60" x14ac:dyDescent="0.25">
      <c r="A38" s="5">
        <v>28</v>
      </c>
      <c r="B38" s="16" t="s">
        <v>201</v>
      </c>
      <c r="C38" s="16">
        <v>1994</v>
      </c>
      <c r="D38" s="16">
        <v>1994</v>
      </c>
      <c r="E38" s="16">
        <v>1994</v>
      </c>
      <c r="F38" s="16" t="s">
        <v>11</v>
      </c>
      <c r="G38" s="16" t="s">
        <v>102</v>
      </c>
      <c r="H38" s="16" t="s">
        <v>103</v>
      </c>
      <c r="I38" s="16" t="s">
        <v>142</v>
      </c>
      <c r="J38" s="5">
        <v>0</v>
      </c>
      <c r="K38" s="5">
        <v>2</v>
      </c>
      <c r="L38" s="5">
        <v>0</v>
      </c>
      <c r="M38" s="5">
        <v>2</v>
      </c>
      <c r="N38" s="5">
        <v>0</v>
      </c>
      <c r="O38" s="5">
        <v>2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2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2</v>
      </c>
      <c r="AD38" s="5">
        <v>0</v>
      </c>
      <c r="AE38" s="5">
        <v>0</v>
      </c>
      <c r="AF38" s="5">
        <v>0</v>
      </c>
      <c r="AG38" s="5">
        <v>2</v>
      </c>
      <c r="AH38" s="23">
        <v>119.22000122070313</v>
      </c>
      <c r="AI38" s="5">
        <f t="shared" si="0"/>
        <v>12</v>
      </c>
      <c r="AJ38" s="23">
        <f t="shared" si="1"/>
        <v>131.22000122070313</v>
      </c>
      <c r="AK38" s="5">
        <v>0</v>
      </c>
      <c r="AL38" s="5">
        <v>2</v>
      </c>
      <c r="AM38" s="5">
        <v>0</v>
      </c>
      <c r="AN38" s="5">
        <v>2</v>
      </c>
      <c r="AO38" s="5">
        <v>0</v>
      </c>
      <c r="AP38" s="5">
        <v>0</v>
      </c>
      <c r="AQ38" s="5">
        <v>2</v>
      </c>
      <c r="AR38" s="5">
        <v>0</v>
      </c>
      <c r="AS38" s="5">
        <v>0</v>
      </c>
      <c r="AT38" s="5">
        <v>2</v>
      </c>
      <c r="AU38" s="5">
        <v>0</v>
      </c>
      <c r="AV38" s="5">
        <v>0</v>
      </c>
      <c r="AW38" s="5">
        <v>2</v>
      </c>
      <c r="AX38" s="5">
        <v>2</v>
      </c>
      <c r="AY38" s="5">
        <v>0</v>
      </c>
      <c r="AZ38" s="5">
        <v>0</v>
      </c>
      <c r="BA38" s="5">
        <v>0</v>
      </c>
      <c r="BB38" s="5">
        <v>0</v>
      </c>
      <c r="BC38" s="5">
        <v>2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23">
        <v>132.47999572753906</v>
      </c>
      <c r="BJ38" s="5">
        <f t="shared" si="2"/>
        <v>14</v>
      </c>
      <c r="BK38" s="23">
        <f t="shared" si="3"/>
        <v>146.47999572753906</v>
      </c>
      <c r="BL38" s="23">
        <f t="shared" si="4"/>
        <v>131.22000122070313</v>
      </c>
      <c r="BM38" s="23">
        <f t="shared" si="5"/>
        <v>28.874485969354591</v>
      </c>
    </row>
    <row r="39" spans="1:65" ht="45" x14ac:dyDescent="0.25">
      <c r="A39" s="5">
        <v>29</v>
      </c>
      <c r="B39" s="16" t="s">
        <v>406</v>
      </c>
      <c r="C39" s="16">
        <v>2000</v>
      </c>
      <c r="D39" s="16">
        <v>2000</v>
      </c>
      <c r="E39" s="16">
        <v>2000</v>
      </c>
      <c r="F39" s="16">
        <v>1</v>
      </c>
      <c r="G39" s="16" t="s">
        <v>49</v>
      </c>
      <c r="H39" s="16" t="s">
        <v>79</v>
      </c>
      <c r="I39" s="16" t="s">
        <v>382</v>
      </c>
      <c r="J39" s="5">
        <v>0</v>
      </c>
      <c r="K39" s="5">
        <v>2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2</v>
      </c>
      <c r="X39" s="5">
        <v>50</v>
      </c>
      <c r="Y39" s="5">
        <v>0</v>
      </c>
      <c r="Z39" s="5">
        <v>0</v>
      </c>
      <c r="AA39" s="5">
        <v>0</v>
      </c>
      <c r="AB39" s="5">
        <v>2</v>
      </c>
      <c r="AC39" s="5">
        <v>0</v>
      </c>
      <c r="AD39" s="5">
        <v>2</v>
      </c>
      <c r="AE39" s="5">
        <v>0</v>
      </c>
      <c r="AF39" s="5">
        <v>2</v>
      </c>
      <c r="AG39" s="5">
        <v>0</v>
      </c>
      <c r="AH39" s="23">
        <v>121.40000152587891</v>
      </c>
      <c r="AI39" s="5">
        <f t="shared" si="0"/>
        <v>60</v>
      </c>
      <c r="AJ39" s="23">
        <f t="shared" si="1"/>
        <v>181.40000152587891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2</v>
      </c>
      <c r="BF39" s="5">
        <v>2</v>
      </c>
      <c r="BG39" s="5">
        <v>0</v>
      </c>
      <c r="BH39" s="5">
        <v>0</v>
      </c>
      <c r="BI39" s="23">
        <v>127.41000366210938</v>
      </c>
      <c r="BJ39" s="5">
        <f t="shared" si="2"/>
        <v>4</v>
      </c>
      <c r="BK39" s="23">
        <f t="shared" si="3"/>
        <v>131.41000366210938</v>
      </c>
      <c r="BL39" s="23">
        <f t="shared" si="4"/>
        <v>131.41000366210938</v>
      </c>
      <c r="BM39" s="23">
        <f t="shared" si="5"/>
        <v>29.061092178327019</v>
      </c>
    </row>
    <row r="40" spans="1:65" ht="30" x14ac:dyDescent="0.25">
      <c r="A40" s="5">
        <v>30</v>
      </c>
      <c r="B40" s="16" t="s">
        <v>423</v>
      </c>
      <c r="C40" s="16">
        <v>1967</v>
      </c>
      <c r="D40" s="16">
        <v>1967</v>
      </c>
      <c r="E40" s="16">
        <v>1967</v>
      </c>
      <c r="F40" s="16" t="s">
        <v>11</v>
      </c>
      <c r="G40" s="16" t="s">
        <v>71</v>
      </c>
      <c r="H40" s="16" t="s">
        <v>72</v>
      </c>
      <c r="I40" s="16" t="s">
        <v>73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2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23">
        <v>130.25</v>
      </c>
      <c r="AI40" s="5">
        <f t="shared" si="0"/>
        <v>2</v>
      </c>
      <c r="AJ40" s="23">
        <f t="shared" si="1"/>
        <v>132.25</v>
      </c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23"/>
      <c r="BJ40" s="5">
        <f t="shared" si="2"/>
        <v>0</v>
      </c>
      <c r="BK40" s="23" t="s">
        <v>855</v>
      </c>
      <c r="BL40" s="23">
        <f t="shared" si="4"/>
        <v>132.25</v>
      </c>
      <c r="BM40" s="23">
        <f t="shared" si="5"/>
        <v>29.886073852269533</v>
      </c>
    </row>
    <row r="41" spans="1:65" ht="60" x14ac:dyDescent="0.25">
      <c r="A41" s="5">
        <v>31</v>
      </c>
      <c r="B41" s="16" t="s">
        <v>499</v>
      </c>
      <c r="C41" s="16">
        <v>1973</v>
      </c>
      <c r="D41" s="16">
        <v>1973</v>
      </c>
      <c r="E41" s="16">
        <v>1973</v>
      </c>
      <c r="F41" s="16" t="s">
        <v>11</v>
      </c>
      <c r="G41" s="16" t="s">
        <v>33</v>
      </c>
      <c r="H41" s="16" t="s">
        <v>500</v>
      </c>
      <c r="I41" s="16" t="s">
        <v>73</v>
      </c>
      <c r="J41" s="5">
        <v>0</v>
      </c>
      <c r="K41" s="5">
        <v>0</v>
      </c>
      <c r="L41" s="5">
        <v>2</v>
      </c>
      <c r="M41" s="5">
        <v>2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2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2</v>
      </c>
      <c r="AC41" s="5">
        <v>2</v>
      </c>
      <c r="AD41" s="5">
        <v>0</v>
      </c>
      <c r="AE41" s="5">
        <v>0</v>
      </c>
      <c r="AF41" s="5">
        <v>0</v>
      </c>
      <c r="AG41" s="5">
        <v>0</v>
      </c>
      <c r="AH41" s="23">
        <v>134.78999328613281</v>
      </c>
      <c r="AI41" s="5">
        <f t="shared" si="0"/>
        <v>10</v>
      </c>
      <c r="AJ41" s="23">
        <f t="shared" si="1"/>
        <v>144.78999328613281</v>
      </c>
      <c r="AK41" s="5">
        <v>0</v>
      </c>
      <c r="AL41" s="5">
        <v>2</v>
      </c>
      <c r="AM41" s="5">
        <v>2</v>
      </c>
      <c r="AN41" s="5">
        <v>0</v>
      </c>
      <c r="AO41" s="5">
        <v>0</v>
      </c>
      <c r="AP41" s="5">
        <v>0</v>
      </c>
      <c r="AQ41" s="5">
        <v>0</v>
      </c>
      <c r="AR41" s="5">
        <v>2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2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2</v>
      </c>
      <c r="BF41" s="5">
        <v>0</v>
      </c>
      <c r="BG41" s="5">
        <v>0</v>
      </c>
      <c r="BH41" s="5">
        <v>2</v>
      </c>
      <c r="BI41" s="23">
        <v>123.04000091552734</v>
      </c>
      <c r="BJ41" s="5">
        <f t="shared" si="2"/>
        <v>12</v>
      </c>
      <c r="BK41" s="23">
        <f t="shared" si="3"/>
        <v>135.04000091552734</v>
      </c>
      <c r="BL41" s="23">
        <f t="shared" si="4"/>
        <v>135.04000091552734</v>
      </c>
      <c r="BM41" s="23">
        <f t="shared" si="5"/>
        <v>32.626204400187</v>
      </c>
    </row>
    <row r="42" spans="1:65" ht="75" x14ac:dyDescent="0.25">
      <c r="A42" s="5">
        <v>32</v>
      </c>
      <c r="B42" s="16" t="s">
        <v>300</v>
      </c>
      <c r="C42" s="16">
        <v>2000</v>
      </c>
      <c r="D42" s="16">
        <v>2000</v>
      </c>
      <c r="E42" s="16">
        <v>2000</v>
      </c>
      <c r="F42" s="16" t="s">
        <v>18</v>
      </c>
      <c r="G42" s="16" t="s">
        <v>33</v>
      </c>
      <c r="H42" s="16" t="s">
        <v>45</v>
      </c>
      <c r="I42" s="16" t="s">
        <v>46</v>
      </c>
      <c r="J42" s="5">
        <v>0</v>
      </c>
      <c r="K42" s="5">
        <v>0</v>
      </c>
      <c r="L42" s="5">
        <v>2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2</v>
      </c>
      <c r="S42" s="5">
        <v>0</v>
      </c>
      <c r="T42" s="5">
        <v>0</v>
      </c>
      <c r="U42" s="5">
        <v>0</v>
      </c>
      <c r="V42" s="5">
        <v>2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23">
        <v>137.71000671386719</v>
      </c>
      <c r="AI42" s="5">
        <f t="shared" ref="AI42:AI69" si="6">SUM(J42:AG42)</f>
        <v>6</v>
      </c>
      <c r="AJ42" s="23">
        <f t="shared" ref="AJ42:AJ68" si="7">AH42+AI42</f>
        <v>143.71000671386719</v>
      </c>
      <c r="AK42" s="5">
        <v>0</v>
      </c>
      <c r="AL42" s="5">
        <v>0</v>
      </c>
      <c r="AM42" s="5">
        <v>2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2</v>
      </c>
      <c r="AY42" s="5">
        <v>0</v>
      </c>
      <c r="AZ42" s="5">
        <v>2</v>
      </c>
      <c r="BA42" s="5">
        <v>0</v>
      </c>
      <c r="BB42" s="5">
        <v>0</v>
      </c>
      <c r="BC42" s="5">
        <v>0</v>
      </c>
      <c r="BD42" s="5">
        <v>0</v>
      </c>
      <c r="BE42" s="5">
        <v>2</v>
      </c>
      <c r="BF42" s="5">
        <v>0</v>
      </c>
      <c r="BG42" s="5">
        <v>0</v>
      </c>
      <c r="BH42" s="5">
        <v>0</v>
      </c>
      <c r="BI42" s="23">
        <v>127.33999633789063</v>
      </c>
      <c r="BJ42" s="5">
        <f t="shared" ref="BJ42:BJ69" si="8">SUM(AK42:BH42)</f>
        <v>8</v>
      </c>
      <c r="BK42" s="23">
        <f t="shared" ref="BK42:BK68" si="9">BI42+BJ42</f>
        <v>135.33999633789063</v>
      </c>
      <c r="BL42" s="23">
        <f t="shared" ref="BL42:BL68" si="10">MIN(BK42,AJ42)</f>
        <v>135.33999633789063</v>
      </c>
      <c r="BM42" s="23">
        <f t="shared" ref="BM42:BM69" si="11">IF( AND(ISNUMBER(BL$10),ISNUMBER(BL42)),(BL42-BL$10)/BL$10*100,"")</f>
        <v>32.920837501014368</v>
      </c>
    </row>
    <row r="43" spans="1:65" ht="75" x14ac:dyDescent="0.25">
      <c r="A43" s="5">
        <v>33</v>
      </c>
      <c r="B43" s="16" t="s">
        <v>290</v>
      </c>
      <c r="C43" s="16">
        <v>2001</v>
      </c>
      <c r="D43" s="16">
        <v>2001</v>
      </c>
      <c r="E43" s="16">
        <v>2001</v>
      </c>
      <c r="F43" s="16">
        <v>1</v>
      </c>
      <c r="G43" s="16" t="s">
        <v>102</v>
      </c>
      <c r="H43" s="16" t="s">
        <v>261</v>
      </c>
      <c r="I43" s="16" t="s">
        <v>142</v>
      </c>
      <c r="J43" s="5">
        <v>0</v>
      </c>
      <c r="K43" s="5">
        <v>0</v>
      </c>
      <c r="L43" s="5">
        <v>2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2</v>
      </c>
      <c r="U43" s="5">
        <v>0</v>
      </c>
      <c r="V43" s="5">
        <v>2</v>
      </c>
      <c r="W43" s="5">
        <v>50</v>
      </c>
      <c r="X43" s="5">
        <v>50</v>
      </c>
      <c r="Y43" s="5">
        <v>50</v>
      </c>
      <c r="Z43" s="5">
        <v>50</v>
      </c>
      <c r="AA43" s="5">
        <v>50</v>
      </c>
      <c r="AB43" s="5">
        <v>50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23">
        <v>122.26000213623047</v>
      </c>
      <c r="AI43" s="5">
        <f t="shared" si="6"/>
        <v>306</v>
      </c>
      <c r="AJ43" s="23">
        <f t="shared" si="7"/>
        <v>428.26000213623047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2</v>
      </c>
      <c r="AU43" s="5">
        <v>0</v>
      </c>
      <c r="AV43" s="5">
        <v>0</v>
      </c>
      <c r="AW43" s="5">
        <v>0</v>
      </c>
      <c r="AX43" s="5">
        <v>0</v>
      </c>
      <c r="AY43" s="5">
        <v>2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23">
        <v>132.33000183105469</v>
      </c>
      <c r="BJ43" s="5">
        <f t="shared" si="8"/>
        <v>4</v>
      </c>
      <c r="BK43" s="23">
        <f t="shared" si="9"/>
        <v>136.33000183105469</v>
      </c>
      <c r="BL43" s="23">
        <f t="shared" si="10"/>
        <v>136.33000183105469</v>
      </c>
      <c r="BM43" s="23">
        <f t="shared" si="11"/>
        <v>33.893146964902911</v>
      </c>
    </row>
    <row r="44" spans="1:65" ht="30" x14ac:dyDescent="0.25">
      <c r="A44" s="5">
        <v>34</v>
      </c>
      <c r="B44" s="16" t="s">
        <v>367</v>
      </c>
      <c r="C44" s="16">
        <v>1978</v>
      </c>
      <c r="D44" s="16">
        <v>1978</v>
      </c>
      <c r="E44" s="16">
        <v>1978</v>
      </c>
      <c r="F44" s="16">
        <v>1</v>
      </c>
      <c r="G44" s="16" t="s">
        <v>97</v>
      </c>
      <c r="H44" s="16" t="s">
        <v>368</v>
      </c>
      <c r="I44" s="16" t="s">
        <v>369</v>
      </c>
      <c r="J44" s="5">
        <v>0</v>
      </c>
      <c r="K44" s="5">
        <v>0</v>
      </c>
      <c r="L44" s="5">
        <v>0</v>
      </c>
      <c r="M44" s="5">
        <v>2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23">
        <v>142.22000122070313</v>
      </c>
      <c r="AI44" s="5">
        <f t="shared" si="6"/>
        <v>2</v>
      </c>
      <c r="AJ44" s="23">
        <f t="shared" si="7"/>
        <v>144.22000122070313</v>
      </c>
      <c r="AK44" s="5">
        <v>0</v>
      </c>
      <c r="AL44" s="5">
        <v>0</v>
      </c>
      <c r="AM44" s="5">
        <v>2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2</v>
      </c>
      <c r="AT44" s="5">
        <v>0</v>
      </c>
      <c r="AU44" s="5">
        <v>0</v>
      </c>
      <c r="AV44" s="5">
        <v>0</v>
      </c>
      <c r="AW44" s="5">
        <v>0</v>
      </c>
      <c r="AX44" s="5">
        <v>2</v>
      </c>
      <c r="AY44" s="5">
        <v>0</v>
      </c>
      <c r="AZ44" s="5">
        <v>2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23">
        <v>129.11000061035156</v>
      </c>
      <c r="BJ44" s="5">
        <f t="shared" si="8"/>
        <v>8</v>
      </c>
      <c r="BK44" s="23">
        <f t="shared" si="9"/>
        <v>137.11000061035156</v>
      </c>
      <c r="BL44" s="23">
        <f t="shared" si="10"/>
        <v>137.11000061035156</v>
      </c>
      <c r="BM44" s="23">
        <f t="shared" si="11"/>
        <v>34.659203517284269</v>
      </c>
    </row>
    <row r="45" spans="1:65" ht="45" x14ac:dyDescent="0.25">
      <c r="A45" s="5">
        <v>35</v>
      </c>
      <c r="B45" s="16" t="s">
        <v>75</v>
      </c>
      <c r="C45" s="16">
        <v>2001</v>
      </c>
      <c r="D45" s="16">
        <v>2001</v>
      </c>
      <c r="E45" s="16">
        <v>2001</v>
      </c>
      <c r="F45" s="16">
        <v>1</v>
      </c>
      <c r="G45" s="16" t="s">
        <v>28</v>
      </c>
      <c r="H45" s="16" t="s">
        <v>58</v>
      </c>
      <c r="I45" s="16" t="s">
        <v>76</v>
      </c>
      <c r="J45" s="5">
        <v>0</v>
      </c>
      <c r="K45" s="5">
        <v>0</v>
      </c>
      <c r="L45" s="5">
        <v>2</v>
      </c>
      <c r="M45" s="5">
        <v>0</v>
      </c>
      <c r="N45" s="5">
        <v>0</v>
      </c>
      <c r="O45" s="5">
        <v>2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2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2</v>
      </c>
      <c r="AG45" s="5">
        <v>0</v>
      </c>
      <c r="AH45" s="23">
        <v>139.21000671386719</v>
      </c>
      <c r="AI45" s="5">
        <f t="shared" si="6"/>
        <v>8</v>
      </c>
      <c r="AJ45" s="23">
        <f t="shared" si="7"/>
        <v>147.21000671386719</v>
      </c>
      <c r="AK45" s="5">
        <v>0</v>
      </c>
      <c r="AL45" s="5">
        <v>2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2</v>
      </c>
      <c r="AY45" s="5">
        <v>2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2</v>
      </c>
      <c r="BF45" s="5">
        <v>0</v>
      </c>
      <c r="BG45" s="5">
        <v>0</v>
      </c>
      <c r="BH45" s="5">
        <v>0</v>
      </c>
      <c r="BI45" s="23">
        <v>129.19000244140625</v>
      </c>
      <c r="BJ45" s="5">
        <f t="shared" si="8"/>
        <v>8</v>
      </c>
      <c r="BK45" s="23">
        <f t="shared" si="9"/>
        <v>137.19000244140625</v>
      </c>
      <c r="BL45" s="23">
        <f t="shared" si="10"/>
        <v>137.19000244140625</v>
      </c>
      <c r="BM45" s="23">
        <f t="shared" si="11"/>
        <v>34.737775341380193</v>
      </c>
    </row>
    <row r="46" spans="1:65" x14ac:dyDescent="0.25">
      <c r="A46" s="5">
        <v>36</v>
      </c>
      <c r="B46" s="16" t="s">
        <v>61</v>
      </c>
      <c r="C46" s="16">
        <v>1986</v>
      </c>
      <c r="D46" s="16">
        <v>1986</v>
      </c>
      <c r="E46" s="16">
        <v>1986</v>
      </c>
      <c r="F46" s="16">
        <v>1</v>
      </c>
      <c r="G46" s="16" t="s">
        <v>49</v>
      </c>
      <c r="H46" s="16" t="s">
        <v>62</v>
      </c>
      <c r="I46" s="16" t="s">
        <v>63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2</v>
      </c>
      <c r="S46" s="5">
        <v>0</v>
      </c>
      <c r="T46" s="5">
        <v>0</v>
      </c>
      <c r="U46" s="5">
        <v>2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2</v>
      </c>
      <c r="AE46" s="5">
        <v>0</v>
      </c>
      <c r="AF46" s="5">
        <v>0</v>
      </c>
      <c r="AG46" s="5">
        <v>2</v>
      </c>
      <c r="AH46" s="23">
        <v>133.44999694824219</v>
      </c>
      <c r="AI46" s="5">
        <f t="shared" si="6"/>
        <v>8</v>
      </c>
      <c r="AJ46" s="23">
        <f t="shared" si="7"/>
        <v>141.44999694824219</v>
      </c>
      <c r="AK46" s="5">
        <v>0</v>
      </c>
      <c r="AL46" s="5">
        <v>2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2</v>
      </c>
      <c r="AT46" s="5">
        <v>2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2</v>
      </c>
      <c r="BF46" s="5">
        <v>0</v>
      </c>
      <c r="BG46" s="5">
        <v>2</v>
      </c>
      <c r="BH46" s="5">
        <v>0</v>
      </c>
      <c r="BI46" s="23">
        <v>127.22000122070313</v>
      </c>
      <c r="BJ46" s="5">
        <f t="shared" si="8"/>
        <v>10</v>
      </c>
      <c r="BK46" s="23">
        <f t="shared" si="9"/>
        <v>137.22000122070313</v>
      </c>
      <c r="BL46" s="23">
        <f t="shared" si="10"/>
        <v>137.22000122070313</v>
      </c>
      <c r="BM46" s="23">
        <f t="shared" si="11"/>
        <v>34.767237902160772</v>
      </c>
    </row>
    <row r="47" spans="1:65" x14ac:dyDescent="0.25">
      <c r="A47" s="5">
        <v>37</v>
      </c>
      <c r="B47" s="16" t="s">
        <v>65</v>
      </c>
      <c r="C47" s="16">
        <v>1998</v>
      </c>
      <c r="D47" s="16">
        <v>1998</v>
      </c>
      <c r="E47" s="16">
        <v>1998</v>
      </c>
      <c r="F47" s="16" t="s">
        <v>18</v>
      </c>
      <c r="G47" s="16" t="s">
        <v>66</v>
      </c>
      <c r="H47" s="16" t="s">
        <v>67</v>
      </c>
      <c r="I47" s="16" t="s">
        <v>68</v>
      </c>
      <c r="J47" s="5">
        <v>0</v>
      </c>
      <c r="K47" s="5">
        <v>0</v>
      </c>
      <c r="L47" s="5">
        <v>50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2</v>
      </c>
      <c r="W47" s="5">
        <v>0</v>
      </c>
      <c r="X47" s="5">
        <v>0</v>
      </c>
      <c r="Y47" s="5">
        <v>0</v>
      </c>
      <c r="Z47" s="5">
        <v>0</v>
      </c>
      <c r="AA47" s="5">
        <v>2</v>
      </c>
      <c r="AB47" s="5">
        <v>2</v>
      </c>
      <c r="AC47" s="5">
        <v>0</v>
      </c>
      <c r="AD47" s="5">
        <v>2</v>
      </c>
      <c r="AE47" s="5">
        <v>0</v>
      </c>
      <c r="AF47" s="5">
        <v>0</v>
      </c>
      <c r="AG47" s="5">
        <v>2</v>
      </c>
      <c r="AH47" s="23">
        <v>169.67999267578125</v>
      </c>
      <c r="AI47" s="5">
        <f t="shared" si="6"/>
        <v>60</v>
      </c>
      <c r="AJ47" s="23">
        <f t="shared" si="7"/>
        <v>229.67999267578125</v>
      </c>
      <c r="AK47" s="5">
        <v>0</v>
      </c>
      <c r="AL47" s="5">
        <v>0</v>
      </c>
      <c r="AM47" s="5">
        <v>0</v>
      </c>
      <c r="AN47" s="5">
        <v>2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2</v>
      </c>
      <c r="AY47" s="5">
        <v>2</v>
      </c>
      <c r="AZ47" s="5">
        <v>2</v>
      </c>
      <c r="BA47" s="5">
        <v>0</v>
      </c>
      <c r="BB47" s="5">
        <v>0</v>
      </c>
      <c r="BC47" s="5">
        <v>0</v>
      </c>
      <c r="BD47" s="5">
        <v>2</v>
      </c>
      <c r="BE47" s="5">
        <v>0</v>
      </c>
      <c r="BF47" s="5">
        <v>0</v>
      </c>
      <c r="BG47" s="5">
        <v>0</v>
      </c>
      <c r="BH47" s="5">
        <v>0</v>
      </c>
      <c r="BI47" s="23">
        <v>129.14999389648438</v>
      </c>
      <c r="BJ47" s="5">
        <f t="shared" si="8"/>
        <v>10</v>
      </c>
      <c r="BK47" s="23">
        <f t="shared" si="9"/>
        <v>139.14999389648438</v>
      </c>
      <c r="BL47" s="23">
        <f t="shared" si="10"/>
        <v>139.14999389648438</v>
      </c>
      <c r="BM47" s="23">
        <f t="shared" si="11"/>
        <v>36.662732580579394</v>
      </c>
    </row>
    <row r="48" spans="1:65" ht="75" x14ac:dyDescent="0.25">
      <c r="A48" s="5">
        <v>38</v>
      </c>
      <c r="B48" s="16" t="s">
        <v>298</v>
      </c>
      <c r="C48" s="16">
        <v>2000</v>
      </c>
      <c r="D48" s="16">
        <v>2000</v>
      </c>
      <c r="E48" s="16">
        <v>2000</v>
      </c>
      <c r="F48" s="16" t="s">
        <v>18</v>
      </c>
      <c r="G48" s="16" t="s">
        <v>33</v>
      </c>
      <c r="H48" s="16" t="s">
        <v>45</v>
      </c>
      <c r="I48" s="16" t="s">
        <v>46</v>
      </c>
      <c r="J48" s="5">
        <v>0</v>
      </c>
      <c r="K48" s="5">
        <v>0</v>
      </c>
      <c r="L48" s="5">
        <v>2</v>
      </c>
      <c r="M48" s="5">
        <v>2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2</v>
      </c>
      <c r="T48" s="5">
        <v>2</v>
      </c>
      <c r="U48" s="5">
        <v>0</v>
      </c>
      <c r="V48" s="5">
        <v>2</v>
      </c>
      <c r="W48" s="5">
        <v>0</v>
      </c>
      <c r="X48" s="5">
        <v>0</v>
      </c>
      <c r="Y48" s="5">
        <v>2</v>
      </c>
      <c r="Z48" s="5">
        <v>0</v>
      </c>
      <c r="AA48" s="5">
        <v>0</v>
      </c>
      <c r="AB48" s="5">
        <v>0</v>
      </c>
      <c r="AC48" s="5">
        <v>0</v>
      </c>
      <c r="AD48" s="5">
        <v>2</v>
      </c>
      <c r="AE48" s="5">
        <v>0</v>
      </c>
      <c r="AF48" s="5">
        <v>0</v>
      </c>
      <c r="AG48" s="5">
        <v>0</v>
      </c>
      <c r="AH48" s="23">
        <v>126.51000213623047</v>
      </c>
      <c r="AI48" s="5">
        <f t="shared" si="6"/>
        <v>14</v>
      </c>
      <c r="AJ48" s="23">
        <f t="shared" si="7"/>
        <v>140.51000213623047</v>
      </c>
      <c r="AK48" s="5">
        <v>0</v>
      </c>
      <c r="AL48" s="5">
        <v>0</v>
      </c>
      <c r="AM48" s="5">
        <v>2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2</v>
      </c>
      <c r="AX48" s="5">
        <v>2</v>
      </c>
      <c r="AY48" s="5">
        <v>2</v>
      </c>
      <c r="AZ48" s="5">
        <v>0</v>
      </c>
      <c r="BA48" s="5">
        <v>0</v>
      </c>
      <c r="BB48" s="5">
        <v>0</v>
      </c>
      <c r="BC48" s="5">
        <v>2</v>
      </c>
      <c r="BD48" s="5">
        <v>0</v>
      </c>
      <c r="BE48" s="5">
        <v>0</v>
      </c>
      <c r="BF48" s="5">
        <v>0</v>
      </c>
      <c r="BG48" s="5">
        <v>0</v>
      </c>
      <c r="BH48" s="5">
        <v>2</v>
      </c>
      <c r="BI48" s="23">
        <v>137.33000183105469</v>
      </c>
      <c r="BJ48" s="5">
        <f t="shared" si="8"/>
        <v>12</v>
      </c>
      <c r="BK48" s="23">
        <f t="shared" si="9"/>
        <v>149.33000183105469</v>
      </c>
      <c r="BL48" s="23">
        <f t="shared" si="10"/>
        <v>140.51000213623047</v>
      </c>
      <c r="BM48" s="23">
        <f t="shared" si="11"/>
        <v>37.998431111145415</v>
      </c>
    </row>
    <row r="49" spans="1:65" ht="45" x14ac:dyDescent="0.25">
      <c r="A49" s="5">
        <v>39</v>
      </c>
      <c r="B49" s="16" t="s">
        <v>381</v>
      </c>
      <c r="C49" s="16">
        <v>2000</v>
      </c>
      <c r="D49" s="16">
        <v>2000</v>
      </c>
      <c r="E49" s="16">
        <v>2000</v>
      </c>
      <c r="F49" s="16" t="s">
        <v>18</v>
      </c>
      <c r="G49" s="16" t="s">
        <v>49</v>
      </c>
      <c r="H49" s="16" t="s">
        <v>79</v>
      </c>
      <c r="I49" s="16" t="s">
        <v>382</v>
      </c>
      <c r="J49" s="5">
        <v>0</v>
      </c>
      <c r="K49" s="5">
        <v>2</v>
      </c>
      <c r="L49" s="5">
        <v>2</v>
      </c>
      <c r="M49" s="5">
        <v>0</v>
      </c>
      <c r="N49" s="5">
        <v>0</v>
      </c>
      <c r="O49" s="5">
        <v>0</v>
      </c>
      <c r="P49" s="5">
        <v>2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23">
        <v>136.6300048828125</v>
      </c>
      <c r="AI49" s="5">
        <f t="shared" si="6"/>
        <v>6</v>
      </c>
      <c r="AJ49" s="23">
        <f t="shared" si="7"/>
        <v>142.6300048828125</v>
      </c>
      <c r="AK49" s="5">
        <v>0</v>
      </c>
      <c r="AL49" s="5">
        <v>2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50</v>
      </c>
      <c r="AZ49" s="5">
        <v>0</v>
      </c>
      <c r="BA49" s="5">
        <v>2</v>
      </c>
      <c r="BB49" s="5">
        <v>0</v>
      </c>
      <c r="BC49" s="5">
        <v>0</v>
      </c>
      <c r="BD49" s="5">
        <v>0</v>
      </c>
      <c r="BE49" s="5">
        <v>2</v>
      </c>
      <c r="BF49" s="5">
        <v>0</v>
      </c>
      <c r="BG49" s="5">
        <v>0</v>
      </c>
      <c r="BH49" s="5">
        <v>0</v>
      </c>
      <c r="BI49" s="23">
        <v>113.43000030517578</v>
      </c>
      <c r="BJ49" s="5">
        <f t="shared" si="8"/>
        <v>56</v>
      </c>
      <c r="BK49" s="23">
        <f t="shared" si="9"/>
        <v>169.43000030517578</v>
      </c>
      <c r="BL49" s="23">
        <f t="shared" si="10"/>
        <v>142.6300048828125</v>
      </c>
      <c r="BM49" s="23">
        <f t="shared" si="11"/>
        <v>40.080539491558028</v>
      </c>
    </row>
    <row r="50" spans="1:65" ht="45" x14ac:dyDescent="0.25">
      <c r="A50" s="5">
        <v>40</v>
      </c>
      <c r="B50" s="16" t="s">
        <v>447</v>
      </c>
      <c r="C50" s="16">
        <v>2000</v>
      </c>
      <c r="D50" s="16">
        <v>2000</v>
      </c>
      <c r="E50" s="16">
        <v>2000</v>
      </c>
      <c r="F50" s="16">
        <v>1</v>
      </c>
      <c r="G50" s="16" t="s">
        <v>28</v>
      </c>
      <c r="H50" s="16" t="s">
        <v>58</v>
      </c>
      <c r="I50" s="16" t="s">
        <v>59</v>
      </c>
      <c r="J50" s="5">
        <v>0</v>
      </c>
      <c r="K50" s="5">
        <v>0</v>
      </c>
      <c r="L50" s="5">
        <v>2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2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23">
        <v>138.83999633789063</v>
      </c>
      <c r="AI50" s="5">
        <f t="shared" si="6"/>
        <v>4</v>
      </c>
      <c r="AJ50" s="23">
        <f t="shared" si="7"/>
        <v>142.83999633789063</v>
      </c>
      <c r="AK50" s="5">
        <v>0</v>
      </c>
      <c r="AL50" s="5">
        <v>0</v>
      </c>
      <c r="AM50" s="5">
        <v>2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2</v>
      </c>
      <c r="BA50" s="5">
        <v>0</v>
      </c>
      <c r="BB50" s="5">
        <v>0</v>
      </c>
      <c r="BC50" s="5">
        <v>2</v>
      </c>
      <c r="BD50" s="5">
        <v>0</v>
      </c>
      <c r="BE50" s="5">
        <v>2</v>
      </c>
      <c r="BF50" s="5">
        <v>0</v>
      </c>
      <c r="BG50" s="5">
        <v>0</v>
      </c>
      <c r="BH50" s="5">
        <v>2</v>
      </c>
      <c r="BI50" s="23">
        <v>148.97000122070313</v>
      </c>
      <c r="BJ50" s="5">
        <f t="shared" si="8"/>
        <v>10</v>
      </c>
      <c r="BK50" s="23">
        <f t="shared" si="9"/>
        <v>158.97000122070313</v>
      </c>
      <c r="BL50" s="23">
        <f t="shared" si="10"/>
        <v>142.83999633789063</v>
      </c>
      <c r="BM50" s="23">
        <f t="shared" si="11"/>
        <v>40.286777417022094</v>
      </c>
    </row>
    <row r="51" spans="1:65" ht="45" x14ac:dyDescent="0.25">
      <c r="A51" s="5">
        <v>41</v>
      </c>
      <c r="B51" s="16" t="s">
        <v>528</v>
      </c>
      <c r="C51" s="16">
        <v>1989</v>
      </c>
      <c r="D51" s="16">
        <v>1989</v>
      </c>
      <c r="E51" s="16">
        <v>1989</v>
      </c>
      <c r="F51" s="16">
        <v>1</v>
      </c>
      <c r="G51" s="16" t="s">
        <v>145</v>
      </c>
      <c r="H51" s="16" t="s">
        <v>146</v>
      </c>
      <c r="I51" s="16" t="s">
        <v>147</v>
      </c>
      <c r="J51" s="5">
        <v>0</v>
      </c>
      <c r="K51" s="5">
        <v>2</v>
      </c>
      <c r="L51" s="5">
        <v>2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2</v>
      </c>
      <c r="V51" s="5">
        <v>0</v>
      </c>
      <c r="W51" s="5">
        <v>2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23">
        <v>138.07000732421875</v>
      </c>
      <c r="AI51" s="5">
        <f t="shared" si="6"/>
        <v>8</v>
      </c>
      <c r="AJ51" s="23">
        <f t="shared" si="7"/>
        <v>146.07000732421875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2</v>
      </c>
      <c r="AX51" s="5">
        <v>2</v>
      </c>
      <c r="AY51" s="5">
        <v>0</v>
      </c>
      <c r="AZ51" s="5">
        <v>2</v>
      </c>
      <c r="BA51" s="5">
        <v>0</v>
      </c>
      <c r="BB51" s="5">
        <v>0</v>
      </c>
      <c r="BC51" s="5">
        <v>0</v>
      </c>
      <c r="BD51" s="5">
        <v>2</v>
      </c>
      <c r="BE51" s="5">
        <v>2</v>
      </c>
      <c r="BF51" s="5">
        <v>0</v>
      </c>
      <c r="BG51" s="5">
        <v>0</v>
      </c>
      <c r="BH51" s="5">
        <v>0</v>
      </c>
      <c r="BI51" s="23">
        <v>140.35000610351563</v>
      </c>
      <c r="BJ51" s="5">
        <f t="shared" si="8"/>
        <v>10</v>
      </c>
      <c r="BK51" s="23">
        <f t="shared" si="9"/>
        <v>150.35000610351563</v>
      </c>
      <c r="BL51" s="23">
        <f t="shared" si="10"/>
        <v>146.07000732421875</v>
      </c>
      <c r="BM51" s="23">
        <f t="shared" si="11"/>
        <v>43.459052997467133</v>
      </c>
    </row>
    <row r="52" spans="1:65" ht="45" x14ac:dyDescent="0.25">
      <c r="A52" s="5">
        <v>42</v>
      </c>
      <c r="B52" s="16" t="s">
        <v>449</v>
      </c>
      <c r="C52" s="16">
        <v>2000</v>
      </c>
      <c r="D52" s="16">
        <v>2000</v>
      </c>
      <c r="E52" s="16">
        <v>2000</v>
      </c>
      <c r="F52" s="16">
        <v>1</v>
      </c>
      <c r="G52" s="16" t="s">
        <v>28</v>
      </c>
      <c r="H52" s="16" t="s">
        <v>58</v>
      </c>
      <c r="I52" s="16" t="s">
        <v>76</v>
      </c>
      <c r="J52" s="5">
        <v>0</v>
      </c>
      <c r="K52" s="5">
        <v>0</v>
      </c>
      <c r="L52" s="5">
        <v>2</v>
      </c>
      <c r="M52" s="5">
        <v>0</v>
      </c>
      <c r="N52" s="5">
        <v>0</v>
      </c>
      <c r="O52" s="5">
        <v>0</v>
      </c>
      <c r="P52" s="5">
        <v>2</v>
      </c>
      <c r="Q52" s="5">
        <v>0</v>
      </c>
      <c r="R52" s="5">
        <v>0</v>
      </c>
      <c r="S52" s="5">
        <v>0</v>
      </c>
      <c r="T52" s="5">
        <v>2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2</v>
      </c>
      <c r="AC52" s="5">
        <v>2</v>
      </c>
      <c r="AD52" s="5">
        <v>0</v>
      </c>
      <c r="AE52" s="5">
        <v>2</v>
      </c>
      <c r="AF52" s="5">
        <v>2</v>
      </c>
      <c r="AG52" s="5">
        <v>0</v>
      </c>
      <c r="AH52" s="23">
        <v>160.33999633789063</v>
      </c>
      <c r="AI52" s="5">
        <f t="shared" si="6"/>
        <v>14</v>
      </c>
      <c r="AJ52" s="23">
        <f t="shared" si="7"/>
        <v>174.33999633789063</v>
      </c>
      <c r="AK52" s="5">
        <v>0</v>
      </c>
      <c r="AL52" s="5">
        <v>0</v>
      </c>
      <c r="AM52" s="5">
        <v>2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2</v>
      </c>
      <c r="AY52" s="5">
        <v>2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2</v>
      </c>
      <c r="BF52" s="5">
        <v>0</v>
      </c>
      <c r="BG52" s="5">
        <v>0</v>
      </c>
      <c r="BH52" s="5">
        <v>2</v>
      </c>
      <c r="BI52" s="23">
        <v>136.35000610351563</v>
      </c>
      <c r="BJ52" s="5">
        <f t="shared" si="8"/>
        <v>10</v>
      </c>
      <c r="BK52" s="23">
        <f t="shared" si="9"/>
        <v>146.35000610351563</v>
      </c>
      <c r="BL52" s="23">
        <f t="shared" si="10"/>
        <v>146.35000610351563</v>
      </c>
      <c r="BM52" s="23">
        <f t="shared" si="11"/>
        <v>43.734046888781307</v>
      </c>
    </row>
    <row r="53" spans="1:65" ht="45" x14ac:dyDescent="0.25">
      <c r="A53" s="5">
        <v>43</v>
      </c>
      <c r="B53" s="16" t="s">
        <v>248</v>
      </c>
      <c r="C53" s="16">
        <v>2000</v>
      </c>
      <c r="D53" s="16">
        <v>2000</v>
      </c>
      <c r="E53" s="16">
        <v>2000</v>
      </c>
      <c r="F53" s="16">
        <v>1</v>
      </c>
      <c r="G53" s="16" t="s">
        <v>92</v>
      </c>
      <c r="H53" s="16" t="s">
        <v>93</v>
      </c>
      <c r="I53" s="16" t="s">
        <v>249</v>
      </c>
      <c r="J53" s="5">
        <v>0</v>
      </c>
      <c r="K53" s="5">
        <v>0</v>
      </c>
      <c r="L53" s="5">
        <v>2</v>
      </c>
      <c r="M53" s="5">
        <v>0</v>
      </c>
      <c r="N53" s="5">
        <v>2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2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2</v>
      </c>
      <c r="AE53" s="5">
        <v>2</v>
      </c>
      <c r="AF53" s="5">
        <v>2</v>
      </c>
      <c r="AG53" s="5">
        <v>0</v>
      </c>
      <c r="AH53" s="23">
        <v>135.13999938964844</v>
      </c>
      <c r="AI53" s="5">
        <f t="shared" si="6"/>
        <v>12</v>
      </c>
      <c r="AJ53" s="23">
        <f t="shared" si="7"/>
        <v>147.13999938964844</v>
      </c>
      <c r="AK53" s="5">
        <v>0</v>
      </c>
      <c r="AL53" s="5">
        <v>0</v>
      </c>
      <c r="AM53" s="5">
        <v>0</v>
      </c>
      <c r="AN53" s="5">
        <v>2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2</v>
      </c>
      <c r="AX53" s="5">
        <v>0</v>
      </c>
      <c r="AY53" s="5">
        <v>0</v>
      </c>
      <c r="AZ53" s="5">
        <v>2</v>
      </c>
      <c r="BA53" s="5">
        <v>0</v>
      </c>
      <c r="BB53" s="5">
        <v>0</v>
      </c>
      <c r="BC53" s="5">
        <v>0</v>
      </c>
      <c r="BD53" s="5">
        <v>2</v>
      </c>
      <c r="BE53" s="5">
        <v>2</v>
      </c>
      <c r="BF53" s="5">
        <v>0</v>
      </c>
      <c r="BG53" s="5">
        <v>0</v>
      </c>
      <c r="BH53" s="5">
        <v>2</v>
      </c>
      <c r="BI53" s="23">
        <v>177.30000305175781</v>
      </c>
      <c r="BJ53" s="5">
        <f t="shared" si="8"/>
        <v>12</v>
      </c>
      <c r="BK53" s="23">
        <f t="shared" si="9"/>
        <v>189.30000305175781</v>
      </c>
      <c r="BL53" s="23">
        <f t="shared" si="10"/>
        <v>147.13999938964844</v>
      </c>
      <c r="BM53" s="23">
        <f t="shared" si="11"/>
        <v>44.50991929940848</v>
      </c>
    </row>
    <row r="54" spans="1:65" ht="45" x14ac:dyDescent="0.25">
      <c r="A54" s="5">
        <v>44</v>
      </c>
      <c r="B54" s="16" t="s">
        <v>495</v>
      </c>
      <c r="C54" s="16">
        <v>2001</v>
      </c>
      <c r="D54" s="16">
        <v>2001</v>
      </c>
      <c r="E54" s="16">
        <v>2001</v>
      </c>
      <c r="F54" s="16">
        <v>1</v>
      </c>
      <c r="G54" s="16" t="s">
        <v>92</v>
      </c>
      <c r="H54" s="16" t="s">
        <v>93</v>
      </c>
      <c r="I54" s="16" t="s">
        <v>249</v>
      </c>
      <c r="J54" s="5">
        <v>0</v>
      </c>
      <c r="K54" s="5">
        <v>2</v>
      </c>
      <c r="L54" s="5">
        <v>2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2</v>
      </c>
      <c r="V54" s="5">
        <v>0</v>
      </c>
      <c r="W54" s="5">
        <v>0</v>
      </c>
      <c r="X54" s="5">
        <v>2</v>
      </c>
      <c r="Y54" s="5">
        <v>0</v>
      </c>
      <c r="Z54" s="5">
        <v>0</v>
      </c>
      <c r="AA54" s="5">
        <v>0</v>
      </c>
      <c r="AB54" s="5">
        <v>2</v>
      </c>
      <c r="AC54" s="5">
        <v>0</v>
      </c>
      <c r="AD54" s="5">
        <v>2</v>
      </c>
      <c r="AE54" s="5">
        <v>0</v>
      </c>
      <c r="AF54" s="5">
        <v>0</v>
      </c>
      <c r="AG54" s="5">
        <v>2</v>
      </c>
      <c r="AH54" s="23">
        <v>163.55999755859375</v>
      </c>
      <c r="AI54" s="5">
        <f t="shared" si="6"/>
        <v>14</v>
      </c>
      <c r="AJ54" s="23">
        <f t="shared" si="7"/>
        <v>177.55999755859375</v>
      </c>
      <c r="AK54" s="5">
        <v>0</v>
      </c>
      <c r="AL54" s="5">
        <v>2</v>
      </c>
      <c r="AM54" s="5">
        <v>2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2</v>
      </c>
      <c r="AV54" s="5">
        <v>0</v>
      </c>
      <c r="AW54" s="5">
        <v>0</v>
      </c>
      <c r="AX54" s="5">
        <v>2</v>
      </c>
      <c r="AY54" s="5">
        <v>0</v>
      </c>
      <c r="AZ54" s="5">
        <v>0</v>
      </c>
      <c r="BA54" s="5">
        <v>0</v>
      </c>
      <c r="BB54" s="5">
        <v>0</v>
      </c>
      <c r="BC54" s="5">
        <v>2</v>
      </c>
      <c r="BD54" s="5">
        <v>0</v>
      </c>
      <c r="BE54" s="5">
        <v>0</v>
      </c>
      <c r="BF54" s="5">
        <v>0</v>
      </c>
      <c r="BG54" s="5">
        <v>2</v>
      </c>
      <c r="BH54" s="5">
        <v>0</v>
      </c>
      <c r="BI54" s="23">
        <v>137</v>
      </c>
      <c r="BJ54" s="5">
        <f t="shared" si="8"/>
        <v>12</v>
      </c>
      <c r="BK54" s="23">
        <f t="shared" si="9"/>
        <v>149</v>
      </c>
      <c r="BL54" s="23">
        <f t="shared" si="10"/>
        <v>149</v>
      </c>
      <c r="BM54" s="23">
        <f t="shared" si="11"/>
        <v>46.33667299802012</v>
      </c>
    </row>
    <row r="55" spans="1:65" ht="30" x14ac:dyDescent="0.25">
      <c r="A55" s="5">
        <v>45</v>
      </c>
      <c r="B55" s="16" t="s">
        <v>408</v>
      </c>
      <c r="C55" s="16">
        <v>1968</v>
      </c>
      <c r="D55" s="16">
        <v>1968</v>
      </c>
      <c r="E55" s="16">
        <v>1968</v>
      </c>
      <c r="F55" s="16" t="s">
        <v>11</v>
      </c>
      <c r="G55" s="16" t="s">
        <v>49</v>
      </c>
      <c r="H55" s="16" t="s">
        <v>409</v>
      </c>
      <c r="I55" s="16" t="s">
        <v>73</v>
      </c>
      <c r="J55" s="5">
        <v>0</v>
      </c>
      <c r="K55" s="5">
        <v>2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2</v>
      </c>
      <c r="S55" s="5">
        <v>0</v>
      </c>
      <c r="T55" s="5">
        <v>0</v>
      </c>
      <c r="U55" s="5">
        <v>0</v>
      </c>
      <c r="V55" s="5">
        <v>2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2</v>
      </c>
      <c r="AE55" s="5">
        <v>0</v>
      </c>
      <c r="AF55" s="5">
        <v>2</v>
      </c>
      <c r="AG55" s="5">
        <v>0</v>
      </c>
      <c r="AH55" s="23">
        <v>143.03999328613281</v>
      </c>
      <c r="AI55" s="5">
        <f t="shared" si="6"/>
        <v>10</v>
      </c>
      <c r="AJ55" s="23">
        <f t="shared" si="7"/>
        <v>153.03999328613281</v>
      </c>
      <c r="AK55" s="5">
        <v>0</v>
      </c>
      <c r="AL55" s="5">
        <v>0</v>
      </c>
      <c r="AM55" s="5">
        <v>2</v>
      </c>
      <c r="AN55" s="5">
        <v>0</v>
      </c>
      <c r="AO55" s="5">
        <v>0</v>
      </c>
      <c r="AP55" s="5">
        <v>2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2</v>
      </c>
      <c r="BE55" s="5">
        <v>0</v>
      </c>
      <c r="BF55" s="5">
        <v>0</v>
      </c>
      <c r="BG55" s="5">
        <v>0</v>
      </c>
      <c r="BH55" s="5">
        <v>2</v>
      </c>
      <c r="BI55" s="23">
        <v>142.35000610351563</v>
      </c>
      <c r="BJ55" s="5">
        <f t="shared" si="8"/>
        <v>8</v>
      </c>
      <c r="BK55" s="23">
        <f t="shared" si="9"/>
        <v>150.35000610351563</v>
      </c>
      <c r="BL55" s="23">
        <f t="shared" si="10"/>
        <v>150.35000610351563</v>
      </c>
      <c r="BM55" s="23">
        <f t="shared" si="11"/>
        <v>47.662548177318762</v>
      </c>
    </row>
    <row r="56" spans="1:65" x14ac:dyDescent="0.25">
      <c r="A56" s="5">
        <v>46</v>
      </c>
      <c r="B56" s="16" t="s">
        <v>391</v>
      </c>
      <c r="C56" s="16">
        <v>1976</v>
      </c>
      <c r="D56" s="16">
        <v>1976</v>
      </c>
      <c r="E56" s="16">
        <v>1976</v>
      </c>
      <c r="F56" s="16">
        <v>1</v>
      </c>
      <c r="G56" s="16" t="s">
        <v>49</v>
      </c>
      <c r="H56" s="16" t="s">
        <v>392</v>
      </c>
      <c r="I56" s="16" t="s">
        <v>393</v>
      </c>
      <c r="J56" s="5">
        <v>0</v>
      </c>
      <c r="K56" s="5">
        <v>0</v>
      </c>
      <c r="L56" s="5">
        <v>2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2</v>
      </c>
      <c r="X56" s="5">
        <v>0</v>
      </c>
      <c r="Y56" s="5">
        <v>2</v>
      </c>
      <c r="Z56" s="5">
        <v>0</v>
      </c>
      <c r="AA56" s="5">
        <v>0</v>
      </c>
      <c r="AB56" s="5">
        <v>0</v>
      </c>
      <c r="AC56" s="5">
        <v>0</v>
      </c>
      <c r="AD56" s="5">
        <v>2</v>
      </c>
      <c r="AE56" s="5">
        <v>0</v>
      </c>
      <c r="AF56" s="5">
        <v>2</v>
      </c>
      <c r="AG56" s="5">
        <v>0</v>
      </c>
      <c r="AH56" s="23">
        <v>143.50999450683594</v>
      </c>
      <c r="AI56" s="5">
        <f t="shared" si="6"/>
        <v>10</v>
      </c>
      <c r="AJ56" s="23">
        <f t="shared" si="7"/>
        <v>153.50999450683594</v>
      </c>
      <c r="AK56" s="5">
        <v>0</v>
      </c>
      <c r="AL56" s="5">
        <v>0</v>
      </c>
      <c r="AM56" s="5">
        <v>2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2</v>
      </c>
      <c r="AU56" s="5">
        <v>0</v>
      </c>
      <c r="AV56" s="5">
        <v>0</v>
      </c>
      <c r="AW56" s="5">
        <v>0</v>
      </c>
      <c r="AX56" s="5">
        <v>2</v>
      </c>
      <c r="AY56" s="5">
        <v>0</v>
      </c>
      <c r="AZ56" s="5">
        <v>0</v>
      </c>
      <c r="BA56" s="5">
        <v>0</v>
      </c>
      <c r="BB56" s="5">
        <v>0</v>
      </c>
      <c r="BC56" s="5">
        <v>2</v>
      </c>
      <c r="BD56" s="5">
        <v>0</v>
      </c>
      <c r="BE56" s="5">
        <v>2</v>
      </c>
      <c r="BF56" s="5">
        <v>0</v>
      </c>
      <c r="BG56" s="5">
        <v>0</v>
      </c>
      <c r="BH56" s="5">
        <v>0</v>
      </c>
      <c r="BI56" s="23">
        <v>140.53999328613281</v>
      </c>
      <c r="BJ56" s="5">
        <f t="shared" si="8"/>
        <v>10</v>
      </c>
      <c r="BK56" s="23">
        <f t="shared" si="9"/>
        <v>150.53999328613281</v>
      </c>
      <c r="BL56" s="23">
        <f t="shared" si="10"/>
        <v>150.53999328613281</v>
      </c>
      <c r="BM56" s="23">
        <f t="shared" si="11"/>
        <v>47.849139400248063</v>
      </c>
    </row>
    <row r="57" spans="1:65" ht="30" x14ac:dyDescent="0.25">
      <c r="A57" s="5">
        <v>47</v>
      </c>
      <c r="B57" s="16" t="s">
        <v>327</v>
      </c>
      <c r="C57" s="16">
        <v>2001</v>
      </c>
      <c r="D57" s="16">
        <v>2001</v>
      </c>
      <c r="E57" s="16">
        <v>2001</v>
      </c>
      <c r="F57" s="16">
        <v>1</v>
      </c>
      <c r="G57" s="16" t="s">
        <v>136</v>
      </c>
      <c r="H57" s="16" t="s">
        <v>137</v>
      </c>
      <c r="I57" s="16" t="s">
        <v>138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2</v>
      </c>
      <c r="Z57" s="5">
        <v>0</v>
      </c>
      <c r="AA57" s="5">
        <v>0</v>
      </c>
      <c r="AB57" s="5">
        <v>0</v>
      </c>
      <c r="AC57" s="5">
        <v>0</v>
      </c>
      <c r="AD57" s="5">
        <v>2</v>
      </c>
      <c r="AE57" s="5">
        <v>0</v>
      </c>
      <c r="AF57" s="5">
        <v>0</v>
      </c>
      <c r="AG57" s="5">
        <v>0</v>
      </c>
      <c r="AH57" s="23">
        <v>153.6300048828125</v>
      </c>
      <c r="AI57" s="5">
        <f t="shared" si="6"/>
        <v>4</v>
      </c>
      <c r="AJ57" s="23">
        <f t="shared" si="7"/>
        <v>157.6300048828125</v>
      </c>
      <c r="AK57" s="5">
        <v>0</v>
      </c>
      <c r="AL57" s="5">
        <v>2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2</v>
      </c>
      <c r="BI57" s="23">
        <v>152.32000732421875</v>
      </c>
      <c r="BJ57" s="5">
        <f t="shared" si="8"/>
        <v>4</v>
      </c>
      <c r="BK57" s="23">
        <f t="shared" si="9"/>
        <v>156.32000732421875</v>
      </c>
      <c r="BL57" s="23">
        <f t="shared" si="10"/>
        <v>156.32000732421875</v>
      </c>
      <c r="BM57" s="23">
        <f t="shared" si="11"/>
        <v>53.525837549344359</v>
      </c>
    </row>
    <row r="58" spans="1:65" ht="45" x14ac:dyDescent="0.25">
      <c r="A58" s="5">
        <v>48</v>
      </c>
      <c r="B58" s="16" t="s">
        <v>78</v>
      </c>
      <c r="C58" s="16">
        <v>2000</v>
      </c>
      <c r="D58" s="16">
        <v>2000</v>
      </c>
      <c r="E58" s="16">
        <v>2000</v>
      </c>
      <c r="F58" s="16">
        <v>1</v>
      </c>
      <c r="G58" s="16" t="s">
        <v>49</v>
      </c>
      <c r="H58" s="16" t="s">
        <v>79</v>
      </c>
      <c r="I58" s="16" t="s">
        <v>80</v>
      </c>
      <c r="J58" s="5">
        <v>2</v>
      </c>
      <c r="K58" s="5">
        <v>2</v>
      </c>
      <c r="L58" s="5">
        <v>2</v>
      </c>
      <c r="M58" s="5">
        <v>2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2</v>
      </c>
      <c r="W58" s="5">
        <v>0</v>
      </c>
      <c r="X58" s="5">
        <v>2</v>
      </c>
      <c r="Y58" s="5">
        <v>0</v>
      </c>
      <c r="Z58" s="5">
        <v>0</v>
      </c>
      <c r="AA58" s="5">
        <v>2</v>
      </c>
      <c r="AB58" s="5">
        <v>0</v>
      </c>
      <c r="AC58" s="5">
        <v>2</v>
      </c>
      <c r="AD58" s="5">
        <v>2</v>
      </c>
      <c r="AE58" s="5">
        <v>0</v>
      </c>
      <c r="AF58" s="5">
        <v>0</v>
      </c>
      <c r="AG58" s="5">
        <v>0</v>
      </c>
      <c r="AH58" s="23">
        <v>152.61000061035156</v>
      </c>
      <c r="AI58" s="5">
        <f t="shared" si="6"/>
        <v>18</v>
      </c>
      <c r="AJ58" s="23">
        <f t="shared" si="7"/>
        <v>170.61000061035156</v>
      </c>
      <c r="AK58" s="5">
        <v>0</v>
      </c>
      <c r="AL58" s="5">
        <v>0</v>
      </c>
      <c r="AM58" s="5">
        <v>2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2</v>
      </c>
      <c r="BE58" s="5">
        <v>2</v>
      </c>
      <c r="BF58" s="5">
        <v>0</v>
      </c>
      <c r="BG58" s="5">
        <v>0</v>
      </c>
      <c r="BH58" s="5">
        <v>0</v>
      </c>
      <c r="BI58" s="23">
        <v>150.77000427246094</v>
      </c>
      <c r="BJ58" s="5">
        <f t="shared" si="8"/>
        <v>6</v>
      </c>
      <c r="BK58" s="23">
        <f t="shared" si="9"/>
        <v>156.77000427246094</v>
      </c>
      <c r="BL58" s="23">
        <f t="shared" si="10"/>
        <v>156.77000427246094</v>
      </c>
      <c r="BM58" s="23">
        <f t="shared" si="11"/>
        <v>53.967790947096198</v>
      </c>
    </row>
    <row r="59" spans="1:65" ht="30" x14ac:dyDescent="0.25">
      <c r="A59" s="5">
        <v>49</v>
      </c>
      <c r="B59" s="16" t="s">
        <v>135</v>
      </c>
      <c r="C59" s="16">
        <v>1999</v>
      </c>
      <c r="D59" s="16">
        <v>1999</v>
      </c>
      <c r="E59" s="16">
        <v>1999</v>
      </c>
      <c r="F59" s="16">
        <v>1</v>
      </c>
      <c r="G59" s="16" t="s">
        <v>136</v>
      </c>
      <c r="H59" s="16" t="s">
        <v>137</v>
      </c>
      <c r="I59" s="16" t="s">
        <v>138</v>
      </c>
      <c r="J59" s="5">
        <v>0</v>
      </c>
      <c r="K59" s="5">
        <v>0</v>
      </c>
      <c r="L59" s="5">
        <v>2</v>
      </c>
      <c r="M59" s="5">
        <v>2</v>
      </c>
      <c r="N59" s="5">
        <v>0</v>
      </c>
      <c r="O59" s="5">
        <v>0</v>
      </c>
      <c r="P59" s="5">
        <v>0</v>
      </c>
      <c r="Q59" s="5">
        <v>2</v>
      </c>
      <c r="R59" s="5">
        <v>0</v>
      </c>
      <c r="S59" s="5">
        <v>0</v>
      </c>
      <c r="T59" s="5">
        <v>2</v>
      </c>
      <c r="U59" s="5">
        <v>2</v>
      </c>
      <c r="V59" s="5">
        <v>2</v>
      </c>
      <c r="W59" s="5">
        <v>0</v>
      </c>
      <c r="X59" s="5">
        <v>2</v>
      </c>
      <c r="Y59" s="5">
        <v>0</v>
      </c>
      <c r="Z59" s="5">
        <v>0</v>
      </c>
      <c r="AA59" s="5">
        <v>0</v>
      </c>
      <c r="AB59" s="5">
        <v>2</v>
      </c>
      <c r="AC59" s="5">
        <v>0</v>
      </c>
      <c r="AD59" s="5">
        <v>2</v>
      </c>
      <c r="AE59" s="5">
        <v>2</v>
      </c>
      <c r="AF59" s="5">
        <v>0</v>
      </c>
      <c r="AG59" s="5">
        <v>2</v>
      </c>
      <c r="AH59" s="23">
        <v>138.28999328613281</v>
      </c>
      <c r="AI59" s="5">
        <f t="shared" si="6"/>
        <v>22</v>
      </c>
      <c r="AJ59" s="23">
        <f t="shared" si="7"/>
        <v>160.28999328613281</v>
      </c>
      <c r="AK59" s="5">
        <v>0</v>
      </c>
      <c r="AL59" s="5">
        <v>0</v>
      </c>
      <c r="AM59" s="5">
        <v>2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2</v>
      </c>
      <c r="AT59" s="5">
        <v>0</v>
      </c>
      <c r="AU59" s="5">
        <v>2</v>
      </c>
      <c r="AV59" s="5">
        <v>0</v>
      </c>
      <c r="AW59" s="5">
        <v>0</v>
      </c>
      <c r="AX59" s="5">
        <v>2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23">
        <v>163.61000061035156</v>
      </c>
      <c r="BJ59" s="5">
        <f t="shared" si="8"/>
        <v>8</v>
      </c>
      <c r="BK59" s="23">
        <f t="shared" si="9"/>
        <v>171.61000061035156</v>
      </c>
      <c r="BL59" s="23">
        <f t="shared" si="10"/>
        <v>160.28999328613281</v>
      </c>
      <c r="BM59" s="23">
        <f t="shared" si="11"/>
        <v>57.424861291058107</v>
      </c>
    </row>
    <row r="60" spans="1:65" ht="30" x14ac:dyDescent="0.25">
      <c r="A60" s="5">
        <v>50</v>
      </c>
      <c r="B60" s="16" t="s">
        <v>174</v>
      </c>
      <c r="C60" s="16">
        <v>1998</v>
      </c>
      <c r="D60" s="16">
        <v>1998</v>
      </c>
      <c r="E60" s="16">
        <v>1998</v>
      </c>
      <c r="F60" s="16" t="s">
        <v>18</v>
      </c>
      <c r="G60" s="16" t="s">
        <v>175</v>
      </c>
      <c r="H60" s="16" t="s">
        <v>137</v>
      </c>
      <c r="I60" s="16" t="s">
        <v>138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2</v>
      </c>
      <c r="U60" s="5">
        <v>2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2</v>
      </c>
      <c r="AE60" s="5">
        <v>0</v>
      </c>
      <c r="AF60" s="5">
        <v>0</v>
      </c>
      <c r="AG60" s="5">
        <v>2</v>
      </c>
      <c r="AH60" s="23">
        <v>167.42999267578125</v>
      </c>
      <c r="AI60" s="5">
        <f t="shared" si="6"/>
        <v>8</v>
      </c>
      <c r="AJ60" s="23">
        <f t="shared" si="7"/>
        <v>175.42999267578125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2</v>
      </c>
      <c r="AZ60" s="5">
        <v>0</v>
      </c>
      <c r="BA60" s="5">
        <v>2</v>
      </c>
      <c r="BB60" s="5">
        <v>0</v>
      </c>
      <c r="BC60" s="5">
        <v>2</v>
      </c>
      <c r="BD60" s="5">
        <v>0</v>
      </c>
      <c r="BE60" s="5">
        <v>2</v>
      </c>
      <c r="BF60" s="5">
        <v>2</v>
      </c>
      <c r="BG60" s="5">
        <v>0</v>
      </c>
      <c r="BH60" s="5">
        <v>0</v>
      </c>
      <c r="BI60" s="23">
        <v>151.08999633789063</v>
      </c>
      <c r="BJ60" s="5">
        <f t="shared" si="8"/>
        <v>10</v>
      </c>
      <c r="BK60" s="23">
        <f t="shared" si="9"/>
        <v>161.08999633789063</v>
      </c>
      <c r="BL60" s="23">
        <f t="shared" si="10"/>
        <v>161.08999633789063</v>
      </c>
      <c r="BM60" s="23">
        <f t="shared" si="11"/>
        <v>58.210564545974222</v>
      </c>
    </row>
    <row r="61" spans="1:65" ht="45" x14ac:dyDescent="0.25">
      <c r="A61" s="5">
        <v>51</v>
      </c>
      <c r="B61" s="16" t="s">
        <v>144</v>
      </c>
      <c r="C61" s="16">
        <v>1992</v>
      </c>
      <c r="D61" s="16">
        <v>1992</v>
      </c>
      <c r="E61" s="16">
        <v>1992</v>
      </c>
      <c r="F61" s="16">
        <v>1</v>
      </c>
      <c r="G61" s="16" t="s">
        <v>145</v>
      </c>
      <c r="H61" s="16" t="s">
        <v>146</v>
      </c>
      <c r="I61" s="16" t="s">
        <v>147</v>
      </c>
      <c r="J61" s="5">
        <v>0</v>
      </c>
      <c r="K61" s="5">
        <v>2</v>
      </c>
      <c r="L61" s="5">
        <v>2</v>
      </c>
      <c r="M61" s="5">
        <v>0</v>
      </c>
      <c r="N61" s="5">
        <v>0</v>
      </c>
      <c r="O61" s="5">
        <v>0</v>
      </c>
      <c r="P61" s="5">
        <v>2</v>
      </c>
      <c r="Q61" s="5">
        <v>0</v>
      </c>
      <c r="R61" s="5">
        <v>2</v>
      </c>
      <c r="S61" s="5">
        <v>0</v>
      </c>
      <c r="T61" s="5">
        <v>50</v>
      </c>
      <c r="U61" s="5">
        <v>0</v>
      </c>
      <c r="V61" s="5">
        <v>2</v>
      </c>
      <c r="W61" s="5">
        <v>0</v>
      </c>
      <c r="X61" s="5">
        <v>0</v>
      </c>
      <c r="Y61" s="5">
        <v>0</v>
      </c>
      <c r="Z61" s="5">
        <v>0</v>
      </c>
      <c r="AA61" s="5">
        <v>2</v>
      </c>
      <c r="AB61" s="5">
        <v>2</v>
      </c>
      <c r="AC61" s="5">
        <v>2</v>
      </c>
      <c r="AD61" s="5">
        <v>0</v>
      </c>
      <c r="AE61" s="5">
        <v>0</v>
      </c>
      <c r="AF61" s="5">
        <v>0</v>
      </c>
      <c r="AG61" s="5">
        <v>50</v>
      </c>
      <c r="AH61" s="23">
        <v>177.25</v>
      </c>
      <c r="AI61" s="5">
        <f t="shared" si="6"/>
        <v>116</v>
      </c>
      <c r="AJ61" s="23">
        <f t="shared" si="7"/>
        <v>293.25</v>
      </c>
      <c r="AK61" s="5">
        <v>0</v>
      </c>
      <c r="AL61" s="5">
        <v>2</v>
      </c>
      <c r="AM61" s="5">
        <v>2</v>
      </c>
      <c r="AN61" s="5">
        <v>0</v>
      </c>
      <c r="AO61" s="5">
        <v>0</v>
      </c>
      <c r="AP61" s="5">
        <v>0</v>
      </c>
      <c r="AQ61" s="5">
        <v>2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2</v>
      </c>
      <c r="AX61" s="5">
        <v>0</v>
      </c>
      <c r="AY61" s="5">
        <v>2</v>
      </c>
      <c r="AZ61" s="5">
        <v>2</v>
      </c>
      <c r="BA61" s="5">
        <v>0</v>
      </c>
      <c r="BB61" s="5">
        <v>0</v>
      </c>
      <c r="BC61" s="5">
        <v>2</v>
      </c>
      <c r="BD61" s="5">
        <v>2</v>
      </c>
      <c r="BE61" s="5">
        <v>2</v>
      </c>
      <c r="BF61" s="5">
        <v>0</v>
      </c>
      <c r="BG61" s="5">
        <v>0</v>
      </c>
      <c r="BH61" s="5">
        <v>2</v>
      </c>
      <c r="BI61" s="23">
        <v>151.50999450683594</v>
      </c>
      <c r="BJ61" s="5">
        <f t="shared" si="8"/>
        <v>20</v>
      </c>
      <c r="BK61" s="23">
        <f t="shared" si="9"/>
        <v>171.50999450683594</v>
      </c>
      <c r="BL61" s="23">
        <f t="shared" si="10"/>
        <v>171.50999450683594</v>
      </c>
      <c r="BM61" s="23">
        <f t="shared" si="11"/>
        <v>68.444308604289105</v>
      </c>
    </row>
    <row r="62" spans="1:65" ht="30" x14ac:dyDescent="0.25">
      <c r="A62" s="5">
        <v>52</v>
      </c>
      <c r="B62" s="16" t="s">
        <v>473</v>
      </c>
      <c r="C62" s="16">
        <v>1962</v>
      </c>
      <c r="D62" s="16">
        <v>1962</v>
      </c>
      <c r="E62" s="16">
        <v>1962</v>
      </c>
      <c r="F62" s="16">
        <v>1</v>
      </c>
      <c r="G62" s="16" t="s">
        <v>49</v>
      </c>
      <c r="H62" s="16" t="s">
        <v>474</v>
      </c>
      <c r="I62" s="16" t="s">
        <v>73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2</v>
      </c>
      <c r="Y62" s="5">
        <v>0</v>
      </c>
      <c r="Z62" s="5">
        <v>0</v>
      </c>
      <c r="AA62" s="5">
        <v>0</v>
      </c>
      <c r="AB62" s="5">
        <v>0</v>
      </c>
      <c r="AC62" s="5">
        <v>2</v>
      </c>
      <c r="AD62" s="5">
        <v>0</v>
      </c>
      <c r="AE62" s="5">
        <v>0</v>
      </c>
      <c r="AF62" s="5">
        <v>0</v>
      </c>
      <c r="AG62" s="5">
        <v>0</v>
      </c>
      <c r="AH62" s="23">
        <v>173.33000183105469</v>
      </c>
      <c r="AI62" s="5">
        <f t="shared" si="6"/>
        <v>4</v>
      </c>
      <c r="AJ62" s="23">
        <f t="shared" si="7"/>
        <v>177.33000183105469</v>
      </c>
      <c r="AK62" s="5">
        <v>0</v>
      </c>
      <c r="AL62" s="5">
        <v>0</v>
      </c>
      <c r="AM62" s="5">
        <v>2</v>
      </c>
      <c r="AN62" s="5">
        <v>0</v>
      </c>
      <c r="AO62" s="5">
        <v>0</v>
      </c>
      <c r="AP62" s="5">
        <v>0</v>
      </c>
      <c r="AQ62" s="5">
        <v>2</v>
      </c>
      <c r="AR62" s="5">
        <v>0</v>
      </c>
      <c r="AS62" s="5">
        <v>2</v>
      </c>
      <c r="AT62" s="5">
        <v>0</v>
      </c>
      <c r="AU62" s="5">
        <v>0</v>
      </c>
      <c r="AV62" s="5">
        <v>0</v>
      </c>
      <c r="AW62" s="5">
        <v>0</v>
      </c>
      <c r="AX62" s="5">
        <v>2</v>
      </c>
      <c r="AY62" s="5">
        <v>2</v>
      </c>
      <c r="AZ62" s="5">
        <v>2</v>
      </c>
      <c r="BA62" s="5">
        <v>2</v>
      </c>
      <c r="BB62" s="5">
        <v>2</v>
      </c>
      <c r="BC62" s="5">
        <v>2</v>
      </c>
      <c r="BD62" s="5">
        <v>2</v>
      </c>
      <c r="BE62" s="5">
        <v>2</v>
      </c>
      <c r="BF62" s="5">
        <v>0</v>
      </c>
      <c r="BG62" s="5">
        <v>0</v>
      </c>
      <c r="BH62" s="5">
        <v>0</v>
      </c>
      <c r="BI62" s="23">
        <v>163.61000061035156</v>
      </c>
      <c r="BJ62" s="5">
        <f t="shared" si="8"/>
        <v>22</v>
      </c>
      <c r="BK62" s="23">
        <f t="shared" si="9"/>
        <v>185.61000061035156</v>
      </c>
      <c r="BL62" s="23">
        <f t="shared" si="10"/>
        <v>177.33000183105469</v>
      </c>
      <c r="BM62" s="23">
        <f t="shared" si="11"/>
        <v>74.160285172411804</v>
      </c>
    </row>
    <row r="63" spans="1:65" ht="30" x14ac:dyDescent="0.25">
      <c r="A63" s="5">
        <v>53</v>
      </c>
      <c r="B63" s="16" t="s">
        <v>399</v>
      </c>
      <c r="C63" s="16">
        <v>1999</v>
      </c>
      <c r="D63" s="16">
        <v>1999</v>
      </c>
      <c r="E63" s="16">
        <v>1999</v>
      </c>
      <c r="F63" s="16">
        <v>1</v>
      </c>
      <c r="G63" s="16" t="s">
        <v>162</v>
      </c>
      <c r="H63" s="16" t="s">
        <v>400</v>
      </c>
      <c r="I63" s="16" t="s">
        <v>401</v>
      </c>
      <c r="J63" s="5">
        <v>0</v>
      </c>
      <c r="K63" s="5">
        <v>2</v>
      </c>
      <c r="L63" s="5">
        <v>2</v>
      </c>
      <c r="M63" s="5">
        <v>0</v>
      </c>
      <c r="N63" s="5">
        <v>2</v>
      </c>
      <c r="O63" s="5">
        <v>2</v>
      </c>
      <c r="P63" s="5">
        <v>0</v>
      </c>
      <c r="Q63" s="5">
        <v>0</v>
      </c>
      <c r="R63" s="5">
        <v>2</v>
      </c>
      <c r="S63" s="5">
        <v>0</v>
      </c>
      <c r="T63" s="5">
        <v>2</v>
      </c>
      <c r="U63" s="5">
        <v>2</v>
      </c>
      <c r="V63" s="5">
        <v>0</v>
      </c>
      <c r="W63" s="5">
        <v>0</v>
      </c>
      <c r="X63" s="5">
        <v>2</v>
      </c>
      <c r="Y63" s="5">
        <v>2</v>
      </c>
      <c r="Z63" s="5">
        <v>2</v>
      </c>
      <c r="AA63" s="5">
        <v>2</v>
      </c>
      <c r="AB63" s="5">
        <v>0</v>
      </c>
      <c r="AC63" s="5">
        <v>2</v>
      </c>
      <c r="AD63" s="5">
        <v>0</v>
      </c>
      <c r="AE63" s="5">
        <v>0</v>
      </c>
      <c r="AF63" s="5">
        <v>0</v>
      </c>
      <c r="AG63" s="5">
        <v>0</v>
      </c>
      <c r="AH63" s="23">
        <v>154.07000732421875</v>
      </c>
      <c r="AI63" s="5">
        <f t="shared" si="6"/>
        <v>24</v>
      </c>
      <c r="AJ63" s="23">
        <f t="shared" si="7"/>
        <v>178.07000732421875</v>
      </c>
      <c r="AK63" s="5">
        <v>0</v>
      </c>
      <c r="AL63" s="5">
        <v>0</v>
      </c>
      <c r="AM63" s="5">
        <v>2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2</v>
      </c>
      <c r="AT63" s="5">
        <v>2</v>
      </c>
      <c r="AU63" s="5">
        <v>2</v>
      </c>
      <c r="AV63" s="5">
        <v>2</v>
      </c>
      <c r="AW63" s="5">
        <v>0</v>
      </c>
      <c r="AX63" s="5">
        <v>0</v>
      </c>
      <c r="AY63" s="5">
        <v>0</v>
      </c>
      <c r="AZ63" s="5">
        <v>2</v>
      </c>
      <c r="BA63" s="5">
        <v>2</v>
      </c>
      <c r="BB63" s="5">
        <v>0</v>
      </c>
      <c r="BC63" s="5">
        <v>2</v>
      </c>
      <c r="BD63" s="5">
        <v>0</v>
      </c>
      <c r="BE63" s="5">
        <v>2</v>
      </c>
      <c r="BF63" s="5">
        <v>0</v>
      </c>
      <c r="BG63" s="5">
        <v>0</v>
      </c>
      <c r="BH63" s="5">
        <v>2</v>
      </c>
      <c r="BI63" s="23">
        <v>164.5</v>
      </c>
      <c r="BJ63" s="5">
        <f t="shared" si="8"/>
        <v>20</v>
      </c>
      <c r="BK63" s="23">
        <f t="shared" si="9"/>
        <v>184.5</v>
      </c>
      <c r="BL63" s="23">
        <f t="shared" si="10"/>
        <v>178.07000732421875</v>
      </c>
      <c r="BM63" s="23">
        <f t="shared" si="11"/>
        <v>74.887063305766759</v>
      </c>
    </row>
    <row r="64" spans="1:65" ht="75" x14ac:dyDescent="0.25">
      <c r="A64" s="5">
        <v>54</v>
      </c>
      <c r="B64" s="16" t="s">
        <v>234</v>
      </c>
      <c r="C64" s="16">
        <v>1999</v>
      </c>
      <c r="D64" s="16">
        <v>1999</v>
      </c>
      <c r="E64" s="16">
        <v>1999</v>
      </c>
      <c r="F64" s="16" t="s">
        <v>18</v>
      </c>
      <c r="G64" s="16" t="s">
        <v>235</v>
      </c>
      <c r="H64" s="16" t="s">
        <v>178</v>
      </c>
      <c r="I64" s="16" t="s">
        <v>179</v>
      </c>
      <c r="J64" s="5">
        <v>0</v>
      </c>
      <c r="K64" s="5">
        <v>0</v>
      </c>
      <c r="L64" s="5">
        <v>2</v>
      </c>
      <c r="M64" s="5">
        <v>2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50</v>
      </c>
      <c r="Y64" s="5">
        <v>0</v>
      </c>
      <c r="Z64" s="5">
        <v>0</v>
      </c>
      <c r="AA64" s="5">
        <v>0</v>
      </c>
      <c r="AB64" s="5">
        <v>2</v>
      </c>
      <c r="AC64" s="5">
        <v>0</v>
      </c>
      <c r="AD64" s="5">
        <v>0</v>
      </c>
      <c r="AE64" s="5">
        <v>0</v>
      </c>
      <c r="AF64" s="5">
        <v>0</v>
      </c>
      <c r="AG64" s="5">
        <v>2</v>
      </c>
      <c r="AH64" s="23">
        <v>128.27000427246094</v>
      </c>
      <c r="AI64" s="5">
        <f t="shared" si="6"/>
        <v>58</v>
      </c>
      <c r="AJ64" s="23">
        <f t="shared" si="7"/>
        <v>186.27000427246094</v>
      </c>
      <c r="AK64" s="5">
        <v>0</v>
      </c>
      <c r="AL64" s="5">
        <v>0</v>
      </c>
      <c r="AM64" s="5">
        <v>2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2</v>
      </c>
      <c r="BE64" s="5">
        <v>50</v>
      </c>
      <c r="BF64" s="5">
        <v>2</v>
      </c>
      <c r="BG64" s="5">
        <v>0</v>
      </c>
      <c r="BH64" s="5">
        <v>0</v>
      </c>
      <c r="BI64" s="23">
        <v>126.83000183105469</v>
      </c>
      <c r="BJ64" s="5">
        <f t="shared" si="8"/>
        <v>56</v>
      </c>
      <c r="BK64" s="23">
        <f t="shared" si="9"/>
        <v>182.83000183105469</v>
      </c>
      <c r="BL64" s="23">
        <f t="shared" si="10"/>
        <v>182.83000183105469</v>
      </c>
      <c r="BM64" s="23">
        <f t="shared" si="11"/>
        <v>79.561974444150792</v>
      </c>
    </row>
    <row r="65" spans="1:65" x14ac:dyDescent="0.25">
      <c r="A65" s="5">
        <v>55</v>
      </c>
      <c r="B65" s="16" t="s">
        <v>346</v>
      </c>
      <c r="C65" s="16">
        <v>1955</v>
      </c>
      <c r="D65" s="16">
        <v>1955</v>
      </c>
      <c r="E65" s="16">
        <v>1955</v>
      </c>
      <c r="F65" s="16">
        <v>1</v>
      </c>
      <c r="G65" s="16" t="s">
        <v>49</v>
      </c>
      <c r="H65" s="16" t="s">
        <v>347</v>
      </c>
      <c r="I65" s="16" t="s">
        <v>63</v>
      </c>
      <c r="J65" s="5">
        <v>0</v>
      </c>
      <c r="K65" s="5">
        <v>0</v>
      </c>
      <c r="L65" s="5">
        <v>2</v>
      </c>
      <c r="M65" s="5">
        <v>2</v>
      </c>
      <c r="N65" s="5">
        <v>0</v>
      </c>
      <c r="O65" s="5">
        <v>2</v>
      </c>
      <c r="P65" s="5">
        <v>0</v>
      </c>
      <c r="Q65" s="5">
        <v>0</v>
      </c>
      <c r="R65" s="5">
        <v>2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2</v>
      </c>
      <c r="Z65" s="5">
        <v>0</v>
      </c>
      <c r="AA65" s="5">
        <v>2</v>
      </c>
      <c r="AB65" s="5">
        <v>2</v>
      </c>
      <c r="AC65" s="5">
        <v>0</v>
      </c>
      <c r="AD65" s="5">
        <v>0</v>
      </c>
      <c r="AE65" s="5">
        <v>2</v>
      </c>
      <c r="AF65" s="5">
        <v>0</v>
      </c>
      <c r="AG65" s="5">
        <v>0</v>
      </c>
      <c r="AH65" s="23">
        <v>166.99000549316406</v>
      </c>
      <c r="AI65" s="5">
        <f t="shared" si="6"/>
        <v>16</v>
      </c>
      <c r="AJ65" s="23">
        <f t="shared" si="7"/>
        <v>182.99000549316406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2</v>
      </c>
      <c r="AT65" s="5">
        <v>0</v>
      </c>
      <c r="AU65" s="5">
        <v>0</v>
      </c>
      <c r="AV65" s="5">
        <v>0</v>
      </c>
      <c r="AW65" s="5">
        <v>50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2</v>
      </c>
      <c r="BF65" s="5">
        <v>0</v>
      </c>
      <c r="BG65" s="5">
        <v>0</v>
      </c>
      <c r="BH65" s="5">
        <v>0</v>
      </c>
      <c r="BI65" s="23">
        <v>156.67999267578125</v>
      </c>
      <c r="BJ65" s="5">
        <f t="shared" si="8"/>
        <v>54</v>
      </c>
      <c r="BK65" s="23">
        <f t="shared" si="9"/>
        <v>210.67999267578125</v>
      </c>
      <c r="BL65" s="23">
        <f t="shared" si="10"/>
        <v>182.99000549316406</v>
      </c>
      <c r="BM65" s="23">
        <f t="shared" si="11"/>
        <v>79.71911809234264</v>
      </c>
    </row>
    <row r="66" spans="1:65" ht="45" x14ac:dyDescent="0.25">
      <c r="A66" s="5">
        <v>56</v>
      </c>
      <c r="B66" s="16" t="s">
        <v>203</v>
      </c>
      <c r="C66" s="16">
        <v>2000</v>
      </c>
      <c r="D66" s="16">
        <v>2000</v>
      </c>
      <c r="E66" s="16">
        <v>2000</v>
      </c>
      <c r="F66" s="16">
        <v>1</v>
      </c>
      <c r="G66" s="16" t="s">
        <v>204</v>
      </c>
      <c r="H66" s="16" t="s">
        <v>205</v>
      </c>
      <c r="I66" s="16" t="s">
        <v>206</v>
      </c>
      <c r="J66" s="5">
        <v>0</v>
      </c>
      <c r="K66" s="5">
        <v>0</v>
      </c>
      <c r="L66" s="5">
        <v>2</v>
      </c>
      <c r="M66" s="5">
        <v>0</v>
      </c>
      <c r="N66" s="5">
        <v>0</v>
      </c>
      <c r="O66" s="5">
        <v>2</v>
      </c>
      <c r="P66" s="5">
        <v>0</v>
      </c>
      <c r="Q66" s="5">
        <v>2</v>
      </c>
      <c r="R66" s="5">
        <v>0</v>
      </c>
      <c r="S66" s="5">
        <v>0</v>
      </c>
      <c r="T66" s="5">
        <v>50</v>
      </c>
      <c r="U66" s="5">
        <v>2</v>
      </c>
      <c r="V66" s="5">
        <v>0</v>
      </c>
      <c r="W66" s="5">
        <v>2</v>
      </c>
      <c r="X66" s="5">
        <v>0</v>
      </c>
      <c r="Y66" s="5">
        <v>0</v>
      </c>
      <c r="Z66" s="5">
        <v>0</v>
      </c>
      <c r="AA66" s="5">
        <v>0</v>
      </c>
      <c r="AB66" s="5">
        <v>2</v>
      </c>
      <c r="AC66" s="5">
        <v>2</v>
      </c>
      <c r="AD66" s="5">
        <v>2</v>
      </c>
      <c r="AE66" s="5">
        <v>2</v>
      </c>
      <c r="AF66" s="5">
        <v>0</v>
      </c>
      <c r="AG66" s="5">
        <v>2</v>
      </c>
      <c r="AH66" s="23">
        <v>212.44999694824219</v>
      </c>
      <c r="AI66" s="5">
        <f t="shared" si="6"/>
        <v>70</v>
      </c>
      <c r="AJ66" s="23">
        <f t="shared" si="7"/>
        <v>282.44999694824219</v>
      </c>
      <c r="AK66" s="5">
        <v>0</v>
      </c>
      <c r="AL66" s="5">
        <v>0</v>
      </c>
      <c r="AM66" s="5">
        <v>2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2</v>
      </c>
      <c r="AX66" s="5">
        <v>2</v>
      </c>
      <c r="AY66" s="5">
        <v>0</v>
      </c>
      <c r="AZ66" s="5">
        <v>0</v>
      </c>
      <c r="BA66" s="5">
        <v>0</v>
      </c>
      <c r="BB66" s="5">
        <v>2</v>
      </c>
      <c r="BC66" s="5">
        <v>0</v>
      </c>
      <c r="BD66" s="5">
        <v>2</v>
      </c>
      <c r="BE66" s="5">
        <v>2</v>
      </c>
      <c r="BF66" s="5">
        <v>2</v>
      </c>
      <c r="BG66" s="5">
        <v>0</v>
      </c>
      <c r="BH66" s="5">
        <v>2</v>
      </c>
      <c r="BI66" s="23">
        <v>182.41999816894531</v>
      </c>
      <c r="BJ66" s="5">
        <f t="shared" si="8"/>
        <v>16</v>
      </c>
      <c r="BK66" s="23">
        <f t="shared" si="9"/>
        <v>198.41999816894531</v>
      </c>
      <c r="BL66" s="23">
        <f t="shared" si="10"/>
        <v>198.41999816894531</v>
      </c>
      <c r="BM66" s="23">
        <f t="shared" si="11"/>
        <v>94.873304619575165</v>
      </c>
    </row>
    <row r="67" spans="1:65" ht="45" x14ac:dyDescent="0.25">
      <c r="A67" s="5">
        <v>57</v>
      </c>
      <c r="B67" s="16" t="s">
        <v>502</v>
      </c>
      <c r="C67" s="16">
        <v>2001</v>
      </c>
      <c r="D67" s="16">
        <v>2001</v>
      </c>
      <c r="E67" s="16">
        <v>2001</v>
      </c>
      <c r="F67" s="16">
        <v>1</v>
      </c>
      <c r="G67" s="16" t="s">
        <v>92</v>
      </c>
      <c r="H67" s="16" t="s">
        <v>93</v>
      </c>
      <c r="I67" s="16" t="s">
        <v>503</v>
      </c>
      <c r="J67" s="5">
        <v>0</v>
      </c>
      <c r="K67" s="5">
        <v>0</v>
      </c>
      <c r="L67" s="5">
        <v>2</v>
      </c>
      <c r="M67" s="5">
        <v>2</v>
      </c>
      <c r="N67" s="5">
        <v>0</v>
      </c>
      <c r="O67" s="5">
        <v>2</v>
      </c>
      <c r="P67" s="5">
        <v>0</v>
      </c>
      <c r="Q67" s="5">
        <v>0</v>
      </c>
      <c r="R67" s="5">
        <v>0</v>
      </c>
      <c r="S67" s="5">
        <v>0</v>
      </c>
      <c r="T67" s="5">
        <v>2</v>
      </c>
      <c r="U67" s="5">
        <v>0</v>
      </c>
      <c r="V67" s="5">
        <v>2</v>
      </c>
      <c r="W67" s="5">
        <v>2</v>
      </c>
      <c r="X67" s="5">
        <v>50</v>
      </c>
      <c r="Y67" s="5">
        <v>2</v>
      </c>
      <c r="Z67" s="5">
        <v>50</v>
      </c>
      <c r="AA67" s="5">
        <v>50</v>
      </c>
      <c r="AB67" s="5">
        <v>2</v>
      </c>
      <c r="AC67" s="5">
        <v>2</v>
      </c>
      <c r="AD67" s="5">
        <v>2</v>
      </c>
      <c r="AE67" s="5">
        <v>0</v>
      </c>
      <c r="AF67" s="5">
        <v>2</v>
      </c>
      <c r="AG67" s="5">
        <v>2</v>
      </c>
      <c r="AH67" s="23">
        <v>177.8800048828125</v>
      </c>
      <c r="AI67" s="5">
        <f t="shared" si="6"/>
        <v>174</v>
      </c>
      <c r="AJ67" s="23">
        <f t="shared" si="7"/>
        <v>351.8800048828125</v>
      </c>
      <c r="AK67" s="5">
        <v>0</v>
      </c>
      <c r="AL67" s="5">
        <v>2</v>
      </c>
      <c r="AM67" s="5">
        <v>0</v>
      </c>
      <c r="AN67" s="5">
        <v>0</v>
      </c>
      <c r="AO67" s="5">
        <v>2</v>
      </c>
      <c r="AP67" s="5">
        <v>2</v>
      </c>
      <c r="AQ67" s="5">
        <v>0</v>
      </c>
      <c r="AR67" s="5">
        <v>0</v>
      </c>
      <c r="AS67" s="5">
        <v>0</v>
      </c>
      <c r="AT67" s="5">
        <v>0</v>
      </c>
      <c r="AU67" s="5">
        <v>2</v>
      </c>
      <c r="AV67" s="5">
        <v>2</v>
      </c>
      <c r="AW67" s="5">
        <v>0</v>
      </c>
      <c r="AX67" s="5">
        <v>0</v>
      </c>
      <c r="AY67" s="5">
        <v>0</v>
      </c>
      <c r="AZ67" s="5">
        <v>2</v>
      </c>
      <c r="BA67" s="5">
        <v>0</v>
      </c>
      <c r="BB67" s="5">
        <v>2</v>
      </c>
      <c r="BC67" s="5">
        <v>2</v>
      </c>
      <c r="BD67" s="5">
        <v>2</v>
      </c>
      <c r="BE67" s="5">
        <v>2</v>
      </c>
      <c r="BF67" s="5">
        <v>2</v>
      </c>
      <c r="BG67" s="5">
        <v>2</v>
      </c>
      <c r="BH67" s="5">
        <v>0</v>
      </c>
      <c r="BI67" s="23">
        <v>188.89999389648438</v>
      </c>
      <c r="BJ67" s="5">
        <f t="shared" si="8"/>
        <v>24</v>
      </c>
      <c r="BK67" s="23">
        <f t="shared" si="9"/>
        <v>212.89999389648438</v>
      </c>
      <c r="BL67" s="23">
        <f t="shared" si="10"/>
        <v>212.89999389648438</v>
      </c>
      <c r="BM67" s="23">
        <f t="shared" si="11"/>
        <v>109.09447508798868</v>
      </c>
    </row>
    <row r="68" spans="1:65" ht="30" x14ac:dyDescent="0.25">
      <c r="A68" s="5">
        <v>58</v>
      </c>
      <c r="B68" s="16" t="s">
        <v>212</v>
      </c>
      <c r="C68" s="16">
        <v>1992</v>
      </c>
      <c r="D68" s="16">
        <v>1992</v>
      </c>
      <c r="E68" s="16">
        <v>1992</v>
      </c>
      <c r="F68" s="16" t="s">
        <v>18</v>
      </c>
      <c r="G68" s="16" t="s">
        <v>162</v>
      </c>
      <c r="H68" s="16" t="s">
        <v>163</v>
      </c>
      <c r="I68" s="16" t="s">
        <v>164</v>
      </c>
      <c r="J68" s="5">
        <v>0</v>
      </c>
      <c r="K68" s="5">
        <v>0</v>
      </c>
      <c r="L68" s="5">
        <v>50</v>
      </c>
      <c r="M68" s="5">
        <v>0</v>
      </c>
      <c r="N68" s="5">
        <v>0</v>
      </c>
      <c r="O68" s="5">
        <v>2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2</v>
      </c>
      <c r="V68" s="5">
        <v>2</v>
      </c>
      <c r="W68" s="5">
        <v>0</v>
      </c>
      <c r="X68" s="5">
        <v>2</v>
      </c>
      <c r="Y68" s="5">
        <v>0</v>
      </c>
      <c r="Z68" s="5">
        <v>0</v>
      </c>
      <c r="AA68" s="5">
        <v>2</v>
      </c>
      <c r="AB68" s="5">
        <v>2</v>
      </c>
      <c r="AC68" s="5">
        <v>0</v>
      </c>
      <c r="AD68" s="5">
        <v>2</v>
      </c>
      <c r="AE68" s="5">
        <v>2</v>
      </c>
      <c r="AF68" s="5">
        <v>0</v>
      </c>
      <c r="AG68" s="5">
        <v>2</v>
      </c>
      <c r="AH68" s="23">
        <v>145.72999572753906</v>
      </c>
      <c r="AI68" s="5">
        <f t="shared" si="6"/>
        <v>68</v>
      </c>
      <c r="AJ68" s="23">
        <f t="shared" si="7"/>
        <v>213.72999572753906</v>
      </c>
      <c r="AK68" s="5">
        <v>0</v>
      </c>
      <c r="AL68" s="5">
        <v>0</v>
      </c>
      <c r="AM68" s="5">
        <v>2</v>
      </c>
      <c r="AN68" s="5">
        <v>2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2</v>
      </c>
      <c r="AX68" s="5">
        <v>0</v>
      </c>
      <c r="AY68" s="5">
        <v>50</v>
      </c>
      <c r="AZ68" s="5">
        <v>0</v>
      </c>
      <c r="BA68" s="5">
        <v>0</v>
      </c>
      <c r="BB68" s="5">
        <v>2</v>
      </c>
      <c r="BC68" s="5">
        <v>0</v>
      </c>
      <c r="BD68" s="5">
        <v>2</v>
      </c>
      <c r="BE68" s="5">
        <v>0</v>
      </c>
      <c r="BF68" s="5">
        <v>2</v>
      </c>
      <c r="BG68" s="5">
        <v>2</v>
      </c>
      <c r="BH68" s="5">
        <v>0</v>
      </c>
      <c r="BI68" s="23">
        <v>164.86000061035156</v>
      </c>
      <c r="BJ68" s="5">
        <f t="shared" si="8"/>
        <v>64</v>
      </c>
      <c r="BK68" s="23">
        <f t="shared" si="9"/>
        <v>228.86000061035156</v>
      </c>
      <c r="BL68" s="23">
        <f t="shared" si="10"/>
        <v>213.72999572753906</v>
      </c>
      <c r="BM68" s="23">
        <f t="shared" si="11"/>
        <v>109.90964090368539</v>
      </c>
    </row>
    <row r="69" spans="1:65" ht="60" x14ac:dyDescent="0.25">
      <c r="A69" s="5"/>
      <c r="B69" s="16" t="s">
        <v>17</v>
      </c>
      <c r="C69" s="16">
        <v>2000</v>
      </c>
      <c r="D69" s="16">
        <v>2000</v>
      </c>
      <c r="E69" s="16">
        <v>2000</v>
      </c>
      <c r="F69" s="16" t="s">
        <v>18</v>
      </c>
      <c r="G69" s="16" t="s">
        <v>19</v>
      </c>
      <c r="H69" s="16" t="s">
        <v>20</v>
      </c>
      <c r="I69" s="16" t="s">
        <v>21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23"/>
      <c r="AI69" s="5">
        <f t="shared" si="6"/>
        <v>0</v>
      </c>
      <c r="AJ69" s="23" t="s">
        <v>855</v>
      </c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23"/>
      <c r="BJ69" s="5">
        <f t="shared" si="8"/>
        <v>0</v>
      </c>
      <c r="BK69" s="23" t="s">
        <v>855</v>
      </c>
      <c r="BL69" s="23"/>
      <c r="BM69" s="23" t="str">
        <f t="shared" si="11"/>
        <v/>
      </c>
    </row>
    <row r="71" spans="1:65" ht="18.75" x14ac:dyDescent="0.25">
      <c r="A71" s="60" t="s">
        <v>856</v>
      </c>
      <c r="B71" s="60"/>
      <c r="C71" s="60"/>
      <c r="D71" s="60"/>
      <c r="E71" s="60"/>
      <c r="F71" s="60"/>
      <c r="G71" s="60"/>
      <c r="H71" s="60"/>
      <c r="I71" s="60"/>
      <c r="J71" s="60"/>
    </row>
    <row r="72" spans="1:65" x14ac:dyDescent="0.25">
      <c r="A72" s="77" t="s">
        <v>846</v>
      </c>
      <c r="B72" s="77" t="s">
        <v>1</v>
      </c>
      <c r="C72" s="77" t="s">
        <v>2</v>
      </c>
      <c r="D72" s="77" t="s">
        <v>541</v>
      </c>
      <c r="E72" s="77" t="s">
        <v>542</v>
      </c>
      <c r="F72" s="77" t="s">
        <v>3</v>
      </c>
      <c r="G72" s="77" t="s">
        <v>4</v>
      </c>
      <c r="H72" s="77" t="s">
        <v>5</v>
      </c>
      <c r="I72" s="77" t="s">
        <v>6</v>
      </c>
      <c r="J72" s="87" t="s">
        <v>848</v>
      </c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K72" s="87" t="s">
        <v>852</v>
      </c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9"/>
      <c r="BL72" s="77" t="s">
        <v>853</v>
      </c>
      <c r="BM72" s="77" t="s">
        <v>854</v>
      </c>
    </row>
    <row r="73" spans="1:65" x14ac:dyDescent="0.25">
      <c r="A73" s="78"/>
      <c r="B73" s="78"/>
      <c r="C73" s="78"/>
      <c r="D73" s="78"/>
      <c r="E73" s="78"/>
      <c r="F73" s="78"/>
      <c r="G73" s="78"/>
      <c r="H73" s="78"/>
      <c r="I73" s="78"/>
      <c r="J73" s="18">
        <v>1</v>
      </c>
      <c r="K73" s="18">
        <v>2</v>
      </c>
      <c r="L73" s="18">
        <v>3</v>
      </c>
      <c r="M73" s="18">
        <v>4</v>
      </c>
      <c r="N73" s="18">
        <v>5</v>
      </c>
      <c r="O73" s="18">
        <v>6</v>
      </c>
      <c r="P73" s="18">
        <v>7</v>
      </c>
      <c r="Q73" s="18">
        <v>8</v>
      </c>
      <c r="R73" s="18">
        <v>9</v>
      </c>
      <c r="S73" s="18">
        <v>10</v>
      </c>
      <c r="T73" s="18">
        <v>11</v>
      </c>
      <c r="U73" s="18">
        <v>12</v>
      </c>
      <c r="V73" s="18">
        <v>13</v>
      </c>
      <c r="W73" s="18">
        <v>14</v>
      </c>
      <c r="X73" s="18">
        <v>15</v>
      </c>
      <c r="Y73" s="18">
        <v>16</v>
      </c>
      <c r="Z73" s="18">
        <v>17</v>
      </c>
      <c r="AA73" s="18">
        <v>18</v>
      </c>
      <c r="AB73" s="18">
        <v>19</v>
      </c>
      <c r="AC73" s="18">
        <v>20</v>
      </c>
      <c r="AD73" s="18">
        <v>21</v>
      </c>
      <c r="AE73" s="18">
        <v>22</v>
      </c>
      <c r="AF73" s="18">
        <v>23</v>
      </c>
      <c r="AG73" s="18">
        <v>24</v>
      </c>
      <c r="AH73" s="18" t="s">
        <v>849</v>
      </c>
      <c r="AI73" s="18" t="s">
        <v>850</v>
      </c>
      <c r="AJ73" s="18" t="s">
        <v>851</v>
      </c>
      <c r="AK73" s="18">
        <v>1</v>
      </c>
      <c r="AL73" s="18">
        <v>2</v>
      </c>
      <c r="AM73" s="18">
        <v>3</v>
      </c>
      <c r="AN73" s="18">
        <v>4</v>
      </c>
      <c r="AO73" s="18">
        <v>5</v>
      </c>
      <c r="AP73" s="18">
        <v>6</v>
      </c>
      <c r="AQ73" s="18">
        <v>7</v>
      </c>
      <c r="AR73" s="18">
        <v>8</v>
      </c>
      <c r="AS73" s="18">
        <v>9</v>
      </c>
      <c r="AT73" s="18">
        <v>10</v>
      </c>
      <c r="AU73" s="18">
        <v>11</v>
      </c>
      <c r="AV73" s="18">
        <v>12</v>
      </c>
      <c r="AW73" s="18">
        <v>13</v>
      </c>
      <c r="AX73" s="18">
        <v>14</v>
      </c>
      <c r="AY73" s="18">
        <v>15</v>
      </c>
      <c r="AZ73" s="18">
        <v>16</v>
      </c>
      <c r="BA73" s="18">
        <v>17</v>
      </c>
      <c r="BB73" s="18">
        <v>18</v>
      </c>
      <c r="BC73" s="18">
        <v>19</v>
      </c>
      <c r="BD73" s="18">
        <v>20</v>
      </c>
      <c r="BE73" s="18">
        <v>21</v>
      </c>
      <c r="BF73" s="18">
        <v>22</v>
      </c>
      <c r="BG73" s="18">
        <v>23</v>
      </c>
      <c r="BH73" s="18">
        <v>24</v>
      </c>
      <c r="BI73" s="18" t="s">
        <v>849</v>
      </c>
      <c r="BJ73" s="18" t="s">
        <v>850</v>
      </c>
      <c r="BK73" s="18" t="s">
        <v>851</v>
      </c>
      <c r="BL73" s="78"/>
      <c r="BM73" s="78"/>
    </row>
    <row r="74" spans="1:65" ht="60" x14ac:dyDescent="0.25">
      <c r="A74" s="20">
        <v>1</v>
      </c>
      <c r="B74" s="21" t="s">
        <v>857</v>
      </c>
      <c r="C74" s="21" t="s">
        <v>858</v>
      </c>
      <c r="D74" s="21">
        <v>1996</v>
      </c>
      <c r="E74" s="21">
        <v>1996</v>
      </c>
      <c r="F74" s="21" t="s">
        <v>859</v>
      </c>
      <c r="G74" s="21" t="s">
        <v>310</v>
      </c>
      <c r="H74" s="21" t="s">
        <v>311</v>
      </c>
      <c r="I74" s="21" t="s">
        <v>312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2">
        <v>119.25</v>
      </c>
      <c r="AI74" s="20">
        <f t="shared" ref="AI74:AI93" si="12">SUM(J74:AG74)</f>
        <v>0</v>
      </c>
      <c r="AJ74" s="22">
        <f t="shared" ref="AJ74:AJ92" si="13">AH74+AI74</f>
        <v>119.25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2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2">
        <v>116.12000274658203</v>
      </c>
      <c r="BJ74" s="20">
        <f t="shared" ref="BJ74:BJ93" si="14">SUM(AK74:BH74)</f>
        <v>2</v>
      </c>
      <c r="BK74" s="22">
        <f t="shared" ref="BK74:BK89" si="15">BI74+BJ74</f>
        <v>118.12000274658203</v>
      </c>
      <c r="BL74" s="22">
        <f t="shared" ref="BL74:BL92" si="16">MIN(BK74,AJ74)</f>
        <v>118.12000274658203</v>
      </c>
      <c r="BM74" s="22">
        <f t="shared" ref="BM74:BM93" si="17">IF( AND(ISNUMBER(BL$74),ISNUMBER(BL74)),(BL74-BL$74)/BL$74*100,"")</f>
        <v>0</v>
      </c>
    </row>
    <row r="75" spans="1:65" ht="30" x14ac:dyDescent="0.25">
      <c r="A75" s="5">
        <v>2</v>
      </c>
      <c r="B75" s="16" t="s">
        <v>860</v>
      </c>
      <c r="C75" s="16" t="s">
        <v>861</v>
      </c>
      <c r="D75" s="16">
        <v>1990</v>
      </c>
      <c r="E75" s="16">
        <v>1990</v>
      </c>
      <c r="F75" s="16" t="s">
        <v>859</v>
      </c>
      <c r="G75" s="16" t="s">
        <v>49</v>
      </c>
      <c r="H75" s="16" t="s">
        <v>481</v>
      </c>
      <c r="I75" s="16" t="s">
        <v>700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2</v>
      </c>
      <c r="AC75" s="5">
        <v>0</v>
      </c>
      <c r="AD75" s="5">
        <v>0</v>
      </c>
      <c r="AE75" s="5">
        <v>2</v>
      </c>
      <c r="AF75" s="5">
        <v>0</v>
      </c>
      <c r="AG75" s="5">
        <v>0</v>
      </c>
      <c r="AH75" s="23">
        <v>114.62000274658203</v>
      </c>
      <c r="AI75" s="5">
        <f t="shared" si="12"/>
        <v>4</v>
      </c>
      <c r="AJ75" s="23">
        <f t="shared" si="13"/>
        <v>118.62000274658203</v>
      </c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23"/>
      <c r="BJ75" s="5">
        <f t="shared" si="14"/>
        <v>0</v>
      </c>
      <c r="BK75" s="23" t="s">
        <v>855</v>
      </c>
      <c r="BL75" s="23">
        <f t="shared" si="16"/>
        <v>118.62000274658203</v>
      </c>
      <c r="BM75" s="23">
        <f t="shared" si="17"/>
        <v>0.42329833082777185</v>
      </c>
    </row>
    <row r="76" spans="1:65" ht="75" x14ac:dyDescent="0.25">
      <c r="A76" s="5">
        <v>3</v>
      </c>
      <c r="B76" s="16" t="s">
        <v>862</v>
      </c>
      <c r="C76" s="16" t="s">
        <v>863</v>
      </c>
      <c r="D76" s="16">
        <v>1995</v>
      </c>
      <c r="E76" s="16">
        <v>1995</v>
      </c>
      <c r="F76" s="16" t="s">
        <v>859</v>
      </c>
      <c r="G76" s="16" t="s">
        <v>87</v>
      </c>
      <c r="H76" s="16" t="s">
        <v>88</v>
      </c>
      <c r="I76" s="16" t="s">
        <v>89</v>
      </c>
      <c r="J76" s="5">
        <v>0</v>
      </c>
      <c r="K76" s="5">
        <v>0</v>
      </c>
      <c r="L76" s="5">
        <v>2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2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23">
        <v>120.11000061035156</v>
      </c>
      <c r="AI76" s="5">
        <f t="shared" si="12"/>
        <v>4</v>
      </c>
      <c r="AJ76" s="23">
        <f t="shared" si="13"/>
        <v>124.11000061035156</v>
      </c>
      <c r="AK76" s="5">
        <v>0</v>
      </c>
      <c r="AL76" s="5">
        <v>0</v>
      </c>
      <c r="AM76" s="5">
        <v>2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23">
        <v>119.91000366210938</v>
      </c>
      <c r="BJ76" s="5">
        <f t="shared" si="14"/>
        <v>2</v>
      </c>
      <c r="BK76" s="23">
        <f t="shared" si="15"/>
        <v>121.91000366210938</v>
      </c>
      <c r="BL76" s="23">
        <f t="shared" si="16"/>
        <v>121.91000366210938</v>
      </c>
      <c r="BM76" s="23">
        <f t="shared" si="17"/>
        <v>3.2086021227569033</v>
      </c>
    </row>
    <row r="77" spans="1:65" ht="75" x14ac:dyDescent="0.25">
      <c r="A77" s="5">
        <v>4</v>
      </c>
      <c r="B77" s="16" t="s">
        <v>864</v>
      </c>
      <c r="C77" s="16" t="s">
        <v>865</v>
      </c>
      <c r="D77" s="16">
        <v>1985</v>
      </c>
      <c r="E77" s="16">
        <v>1985</v>
      </c>
      <c r="F77" s="16" t="s">
        <v>866</v>
      </c>
      <c r="G77" s="16" t="s">
        <v>253</v>
      </c>
      <c r="H77" s="16" t="s">
        <v>254</v>
      </c>
      <c r="I77" s="16" t="s">
        <v>210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2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2</v>
      </c>
      <c r="AE77" s="5">
        <v>0</v>
      </c>
      <c r="AF77" s="5">
        <v>0</v>
      </c>
      <c r="AG77" s="5">
        <v>0</v>
      </c>
      <c r="AH77" s="23">
        <v>119.68000030517578</v>
      </c>
      <c r="AI77" s="5">
        <f t="shared" si="12"/>
        <v>4</v>
      </c>
      <c r="AJ77" s="23">
        <f t="shared" si="13"/>
        <v>123.68000030517578</v>
      </c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23"/>
      <c r="BJ77" s="5">
        <f t="shared" si="14"/>
        <v>0</v>
      </c>
      <c r="BK77" s="23" t="s">
        <v>855</v>
      </c>
      <c r="BL77" s="23">
        <f t="shared" si="16"/>
        <v>123.68000030517578</v>
      </c>
      <c r="BM77" s="23">
        <f t="shared" si="17"/>
        <v>4.7070753719184424</v>
      </c>
    </row>
    <row r="78" spans="1:65" ht="45" x14ac:dyDescent="0.25">
      <c r="A78" s="5">
        <v>5</v>
      </c>
      <c r="B78" s="16" t="s">
        <v>867</v>
      </c>
      <c r="C78" s="16" t="s">
        <v>868</v>
      </c>
      <c r="D78" s="16">
        <v>1991</v>
      </c>
      <c r="E78" s="16">
        <v>1987</v>
      </c>
      <c r="F78" s="16" t="s">
        <v>859</v>
      </c>
      <c r="G78" s="16" t="s">
        <v>49</v>
      </c>
      <c r="H78" s="16" t="s">
        <v>686</v>
      </c>
      <c r="I78" s="16" t="s">
        <v>687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2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2</v>
      </c>
      <c r="AB78" s="5">
        <v>0</v>
      </c>
      <c r="AC78" s="5">
        <v>0</v>
      </c>
      <c r="AD78" s="5">
        <v>2</v>
      </c>
      <c r="AE78" s="5">
        <v>0</v>
      </c>
      <c r="AF78" s="5">
        <v>0</v>
      </c>
      <c r="AG78" s="5">
        <v>0</v>
      </c>
      <c r="AH78" s="23">
        <v>118.05000305175781</v>
      </c>
      <c r="AI78" s="5">
        <f t="shared" si="12"/>
        <v>6</v>
      </c>
      <c r="AJ78" s="23">
        <f t="shared" si="13"/>
        <v>124.05000305175781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2</v>
      </c>
      <c r="BD78" s="5">
        <v>2</v>
      </c>
      <c r="BE78" s="5">
        <v>2</v>
      </c>
      <c r="BF78" s="5">
        <v>0</v>
      </c>
      <c r="BG78" s="5">
        <v>0</v>
      </c>
      <c r="BH78" s="5">
        <v>0</v>
      </c>
      <c r="BI78" s="23">
        <v>119.51999664306641</v>
      </c>
      <c r="BJ78" s="5">
        <f t="shared" si="14"/>
        <v>6</v>
      </c>
      <c r="BK78" s="23">
        <f t="shared" si="15"/>
        <v>125.51999664306641</v>
      </c>
      <c r="BL78" s="23">
        <f t="shared" si="16"/>
        <v>124.05000305175781</v>
      </c>
      <c r="BM78" s="23">
        <f t="shared" si="17"/>
        <v>5.0203184619781718</v>
      </c>
    </row>
    <row r="79" spans="1:65" ht="30" x14ac:dyDescent="0.25">
      <c r="A79" s="5">
        <v>6</v>
      </c>
      <c r="B79" s="16" t="s">
        <v>869</v>
      </c>
      <c r="C79" s="16" t="s">
        <v>870</v>
      </c>
      <c r="D79" s="16">
        <v>1995</v>
      </c>
      <c r="E79" s="16">
        <v>1994</v>
      </c>
      <c r="F79" s="16" t="s">
        <v>859</v>
      </c>
      <c r="G79" s="16" t="s">
        <v>12</v>
      </c>
      <c r="H79" s="16" t="s">
        <v>13</v>
      </c>
      <c r="I79" s="16" t="s">
        <v>14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2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2</v>
      </c>
      <c r="AD79" s="5">
        <v>0</v>
      </c>
      <c r="AE79" s="5">
        <v>0</v>
      </c>
      <c r="AF79" s="5">
        <v>0</v>
      </c>
      <c r="AG79" s="5">
        <v>2</v>
      </c>
      <c r="AH79" s="23">
        <v>128.53999328613281</v>
      </c>
      <c r="AI79" s="5">
        <f t="shared" si="12"/>
        <v>6</v>
      </c>
      <c r="AJ79" s="23">
        <f t="shared" si="13"/>
        <v>134.53999328613281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2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2</v>
      </c>
      <c r="BF79" s="5">
        <v>0</v>
      </c>
      <c r="BG79" s="5">
        <v>0</v>
      </c>
      <c r="BH79" s="5">
        <v>0</v>
      </c>
      <c r="BI79" s="23">
        <v>121.06999969482422</v>
      </c>
      <c r="BJ79" s="5">
        <f t="shared" si="14"/>
        <v>4</v>
      </c>
      <c r="BK79" s="23">
        <f t="shared" si="15"/>
        <v>125.06999969482422</v>
      </c>
      <c r="BL79" s="23">
        <f t="shared" si="16"/>
        <v>125.06999969482422</v>
      </c>
      <c r="BM79" s="23">
        <f t="shared" si="17"/>
        <v>5.883844214898053</v>
      </c>
    </row>
    <row r="80" spans="1:65" ht="45" x14ac:dyDescent="0.25">
      <c r="A80" s="5">
        <v>7</v>
      </c>
      <c r="B80" s="16" t="s">
        <v>871</v>
      </c>
      <c r="C80" s="16" t="s">
        <v>872</v>
      </c>
      <c r="D80" s="16">
        <v>1989</v>
      </c>
      <c r="E80" s="16">
        <v>1988</v>
      </c>
      <c r="F80" s="16" t="s">
        <v>859</v>
      </c>
      <c r="G80" s="16" t="s">
        <v>635</v>
      </c>
      <c r="H80" s="16" t="s">
        <v>24</v>
      </c>
      <c r="I80" s="16" t="s">
        <v>25</v>
      </c>
      <c r="J80" s="5">
        <v>0</v>
      </c>
      <c r="K80" s="5">
        <v>0</v>
      </c>
      <c r="L80" s="5">
        <v>50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2</v>
      </c>
      <c r="Y80" s="5">
        <v>0</v>
      </c>
      <c r="Z80" s="5">
        <v>0</v>
      </c>
      <c r="AA80" s="5">
        <v>0</v>
      </c>
      <c r="AB80" s="5">
        <v>2</v>
      </c>
      <c r="AC80" s="5">
        <v>0</v>
      </c>
      <c r="AD80" s="5">
        <v>50</v>
      </c>
      <c r="AE80" s="5">
        <v>0</v>
      </c>
      <c r="AF80" s="5">
        <v>0</v>
      </c>
      <c r="AG80" s="5">
        <v>0</v>
      </c>
      <c r="AH80" s="23">
        <v>136.17999267578125</v>
      </c>
      <c r="AI80" s="5">
        <f t="shared" si="12"/>
        <v>104</v>
      </c>
      <c r="AJ80" s="23">
        <f t="shared" si="13"/>
        <v>240.17999267578125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2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2</v>
      </c>
      <c r="BI80" s="23">
        <v>125.12999725341797</v>
      </c>
      <c r="BJ80" s="5">
        <f t="shared" si="14"/>
        <v>4</v>
      </c>
      <c r="BK80" s="23">
        <f t="shared" si="15"/>
        <v>129.12999725341797</v>
      </c>
      <c r="BL80" s="23">
        <f t="shared" si="16"/>
        <v>129.12999725341797</v>
      </c>
      <c r="BM80" s="23">
        <f t="shared" si="17"/>
        <v>9.3210245943331778</v>
      </c>
    </row>
    <row r="81" spans="1:65" ht="90" x14ac:dyDescent="0.25">
      <c r="A81" s="5">
        <v>8</v>
      </c>
      <c r="B81" s="16" t="s">
        <v>873</v>
      </c>
      <c r="C81" s="16" t="s">
        <v>874</v>
      </c>
      <c r="D81" s="16">
        <v>1998</v>
      </c>
      <c r="E81" s="16">
        <v>1998</v>
      </c>
      <c r="F81" s="16" t="s">
        <v>875</v>
      </c>
      <c r="G81" s="16" t="s">
        <v>19</v>
      </c>
      <c r="H81" s="16" t="s">
        <v>222</v>
      </c>
      <c r="I81" s="16" t="s">
        <v>223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2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2</v>
      </c>
      <c r="AE81" s="5">
        <v>0</v>
      </c>
      <c r="AF81" s="5">
        <v>0</v>
      </c>
      <c r="AG81" s="5">
        <v>0</v>
      </c>
      <c r="AH81" s="23">
        <v>135.72999572753906</v>
      </c>
      <c r="AI81" s="5">
        <f t="shared" si="12"/>
        <v>4</v>
      </c>
      <c r="AJ81" s="23">
        <f t="shared" si="13"/>
        <v>139.72999572753906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2</v>
      </c>
      <c r="AR81" s="5">
        <v>2</v>
      </c>
      <c r="AS81" s="5">
        <v>0</v>
      </c>
      <c r="AT81" s="5">
        <v>0</v>
      </c>
      <c r="AU81" s="5">
        <v>0</v>
      </c>
      <c r="AV81" s="5">
        <v>2</v>
      </c>
      <c r="AW81" s="5">
        <v>2</v>
      </c>
      <c r="AX81" s="5">
        <v>0</v>
      </c>
      <c r="AY81" s="5">
        <v>2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2</v>
      </c>
      <c r="BI81" s="23">
        <v>136.91000366210938</v>
      </c>
      <c r="BJ81" s="5">
        <f t="shared" si="14"/>
        <v>12</v>
      </c>
      <c r="BK81" s="23">
        <f t="shared" si="15"/>
        <v>148.91000366210938</v>
      </c>
      <c r="BL81" s="23">
        <f t="shared" si="16"/>
        <v>139.72999572753906</v>
      </c>
      <c r="BM81" s="23">
        <f t="shared" si="17"/>
        <v>18.294947916077952</v>
      </c>
    </row>
    <row r="82" spans="1:65" ht="90" x14ac:dyDescent="0.25">
      <c r="A82" s="5">
        <v>9</v>
      </c>
      <c r="B82" s="16" t="s">
        <v>876</v>
      </c>
      <c r="C82" s="16" t="s">
        <v>877</v>
      </c>
      <c r="D82" s="16">
        <v>1994</v>
      </c>
      <c r="E82" s="16">
        <v>1985</v>
      </c>
      <c r="F82" s="16" t="s">
        <v>859</v>
      </c>
      <c r="G82" s="16" t="s">
        <v>635</v>
      </c>
      <c r="H82" s="16" t="s">
        <v>691</v>
      </c>
      <c r="I82" s="16" t="s">
        <v>692</v>
      </c>
      <c r="J82" s="5">
        <v>0</v>
      </c>
      <c r="K82" s="5">
        <v>0</v>
      </c>
      <c r="L82" s="5">
        <v>2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2</v>
      </c>
      <c r="Y82" s="5">
        <v>0</v>
      </c>
      <c r="Z82" s="5">
        <v>0</v>
      </c>
      <c r="AA82" s="5">
        <v>0</v>
      </c>
      <c r="AB82" s="5">
        <v>2</v>
      </c>
      <c r="AC82" s="5">
        <v>0</v>
      </c>
      <c r="AD82" s="5">
        <v>2</v>
      </c>
      <c r="AE82" s="5">
        <v>0</v>
      </c>
      <c r="AF82" s="5">
        <v>0</v>
      </c>
      <c r="AG82" s="5">
        <v>0</v>
      </c>
      <c r="AH82" s="23">
        <v>132.89999389648438</v>
      </c>
      <c r="AI82" s="5">
        <f t="shared" si="12"/>
        <v>8</v>
      </c>
      <c r="AJ82" s="23">
        <f t="shared" si="13"/>
        <v>140.89999389648438</v>
      </c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23"/>
      <c r="BJ82" s="5">
        <f t="shared" si="14"/>
        <v>0</v>
      </c>
      <c r="BK82" s="23" t="s">
        <v>855</v>
      </c>
      <c r="BL82" s="23">
        <f t="shared" si="16"/>
        <v>140.89999389648438</v>
      </c>
      <c r="BM82" s="23">
        <f t="shared" si="17"/>
        <v>19.285464460050154</v>
      </c>
    </row>
    <row r="83" spans="1:65" ht="135" x14ac:dyDescent="0.25">
      <c r="A83" s="5">
        <v>10</v>
      </c>
      <c r="B83" s="16" t="s">
        <v>878</v>
      </c>
      <c r="C83" s="16" t="s">
        <v>879</v>
      </c>
      <c r="D83" s="16">
        <v>1998</v>
      </c>
      <c r="E83" s="16">
        <v>1996</v>
      </c>
      <c r="F83" s="16" t="s">
        <v>880</v>
      </c>
      <c r="G83" s="16" t="s">
        <v>120</v>
      </c>
      <c r="H83" s="16" t="s">
        <v>678</v>
      </c>
      <c r="I83" s="16" t="s">
        <v>679</v>
      </c>
      <c r="J83" s="5">
        <v>0</v>
      </c>
      <c r="K83" s="5">
        <v>0</v>
      </c>
      <c r="L83" s="5">
        <v>2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2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2</v>
      </c>
      <c r="AE83" s="5">
        <v>2</v>
      </c>
      <c r="AF83" s="5">
        <v>0</v>
      </c>
      <c r="AG83" s="5">
        <v>0</v>
      </c>
      <c r="AH83" s="23">
        <v>135.50999450683594</v>
      </c>
      <c r="AI83" s="5">
        <f t="shared" si="12"/>
        <v>8</v>
      </c>
      <c r="AJ83" s="23">
        <f t="shared" si="13"/>
        <v>143.50999450683594</v>
      </c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23"/>
      <c r="BJ83" s="5">
        <f t="shared" si="14"/>
        <v>0</v>
      </c>
      <c r="BK83" s="23" t="s">
        <v>855</v>
      </c>
      <c r="BL83" s="23">
        <f t="shared" si="16"/>
        <v>143.50999450683594</v>
      </c>
      <c r="BM83" s="23">
        <f t="shared" si="17"/>
        <v>21.495082263692719</v>
      </c>
    </row>
    <row r="84" spans="1:65" ht="75" x14ac:dyDescent="0.25">
      <c r="A84" s="5">
        <v>11</v>
      </c>
      <c r="B84" s="16" t="s">
        <v>881</v>
      </c>
      <c r="C84" s="16" t="s">
        <v>863</v>
      </c>
      <c r="D84" s="16">
        <v>1995</v>
      </c>
      <c r="E84" s="16">
        <v>1995</v>
      </c>
      <c r="F84" s="16" t="s">
        <v>875</v>
      </c>
      <c r="G84" s="16" t="s">
        <v>150</v>
      </c>
      <c r="H84" s="16" t="s">
        <v>151</v>
      </c>
      <c r="I84" s="16" t="s">
        <v>152</v>
      </c>
      <c r="J84" s="5">
        <v>0</v>
      </c>
      <c r="K84" s="5">
        <v>0</v>
      </c>
      <c r="L84" s="5">
        <v>2</v>
      </c>
      <c r="M84" s="5">
        <v>0</v>
      </c>
      <c r="N84" s="5">
        <v>0</v>
      </c>
      <c r="O84" s="5">
        <v>0</v>
      </c>
      <c r="P84" s="5">
        <v>2</v>
      </c>
      <c r="Q84" s="5">
        <v>0</v>
      </c>
      <c r="R84" s="5">
        <v>0</v>
      </c>
      <c r="S84" s="5">
        <v>0</v>
      </c>
      <c r="T84" s="5">
        <v>2</v>
      </c>
      <c r="U84" s="5">
        <v>0</v>
      </c>
      <c r="V84" s="5">
        <v>0</v>
      </c>
      <c r="W84" s="5">
        <v>2</v>
      </c>
      <c r="X84" s="5">
        <v>0</v>
      </c>
      <c r="Y84" s="5">
        <v>0</v>
      </c>
      <c r="Z84" s="5">
        <v>0</v>
      </c>
      <c r="AA84" s="5">
        <v>0</v>
      </c>
      <c r="AB84" s="5">
        <v>2</v>
      </c>
      <c r="AC84" s="5">
        <v>0</v>
      </c>
      <c r="AD84" s="5">
        <v>0</v>
      </c>
      <c r="AE84" s="5">
        <v>2</v>
      </c>
      <c r="AF84" s="5">
        <v>0</v>
      </c>
      <c r="AG84" s="5">
        <v>0</v>
      </c>
      <c r="AH84" s="23">
        <v>140.44999694824219</v>
      </c>
      <c r="AI84" s="5">
        <f t="shared" si="12"/>
        <v>12</v>
      </c>
      <c r="AJ84" s="23">
        <f t="shared" si="13"/>
        <v>152.44999694824219</v>
      </c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23"/>
      <c r="BJ84" s="5">
        <f t="shared" si="14"/>
        <v>0</v>
      </c>
      <c r="BK84" s="23" t="s">
        <v>855</v>
      </c>
      <c r="BL84" s="23">
        <f t="shared" si="16"/>
        <v>152.44999694824219</v>
      </c>
      <c r="BM84" s="23">
        <f t="shared" si="17"/>
        <v>29.063658485779658</v>
      </c>
    </row>
    <row r="85" spans="1:65" ht="45" x14ac:dyDescent="0.25">
      <c r="A85" s="5">
        <v>12</v>
      </c>
      <c r="B85" s="16" t="s">
        <v>882</v>
      </c>
      <c r="C85" s="16" t="s">
        <v>874</v>
      </c>
      <c r="D85" s="16">
        <v>1998</v>
      </c>
      <c r="E85" s="16">
        <v>1998</v>
      </c>
      <c r="F85" s="16" t="s">
        <v>875</v>
      </c>
      <c r="G85" s="16" t="s">
        <v>28</v>
      </c>
      <c r="H85" s="16" t="s">
        <v>58</v>
      </c>
      <c r="I85" s="16" t="s">
        <v>59</v>
      </c>
      <c r="J85" s="5">
        <v>0</v>
      </c>
      <c r="K85" s="5">
        <v>0</v>
      </c>
      <c r="L85" s="5">
        <v>2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2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2</v>
      </c>
      <c r="AE85" s="5">
        <v>0</v>
      </c>
      <c r="AF85" s="5">
        <v>0</v>
      </c>
      <c r="AG85" s="5">
        <v>50</v>
      </c>
      <c r="AH85" s="23">
        <v>145.25999450683594</v>
      </c>
      <c r="AI85" s="5">
        <f t="shared" si="12"/>
        <v>56</v>
      </c>
      <c r="AJ85" s="23">
        <f t="shared" si="13"/>
        <v>201.25999450683594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2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2</v>
      </c>
      <c r="BB85" s="5">
        <v>0</v>
      </c>
      <c r="BC85" s="5">
        <v>2</v>
      </c>
      <c r="BD85" s="5">
        <v>0</v>
      </c>
      <c r="BE85" s="5">
        <v>2</v>
      </c>
      <c r="BF85" s="5">
        <v>0</v>
      </c>
      <c r="BG85" s="5">
        <v>2</v>
      </c>
      <c r="BH85" s="5">
        <v>0</v>
      </c>
      <c r="BI85" s="23">
        <v>142.66000366210938</v>
      </c>
      <c r="BJ85" s="5">
        <f t="shared" si="14"/>
        <v>10</v>
      </c>
      <c r="BK85" s="23">
        <f t="shared" si="15"/>
        <v>152.66000366210938</v>
      </c>
      <c r="BL85" s="23">
        <f t="shared" si="16"/>
        <v>152.66000366210938</v>
      </c>
      <c r="BM85" s="23">
        <f t="shared" si="17"/>
        <v>29.241449468664872</v>
      </c>
    </row>
    <row r="86" spans="1:65" ht="75" x14ac:dyDescent="0.25">
      <c r="A86" s="5">
        <v>13</v>
      </c>
      <c r="B86" s="16" t="s">
        <v>883</v>
      </c>
      <c r="C86" s="16" t="s">
        <v>884</v>
      </c>
      <c r="D86" s="16">
        <v>1997</v>
      </c>
      <c r="E86" s="16">
        <v>1993</v>
      </c>
      <c r="F86" s="16" t="s">
        <v>885</v>
      </c>
      <c r="G86" s="16" t="s">
        <v>150</v>
      </c>
      <c r="H86" s="16" t="s">
        <v>655</v>
      </c>
      <c r="I86" s="16" t="s">
        <v>152</v>
      </c>
      <c r="J86" s="5">
        <v>0</v>
      </c>
      <c r="K86" s="5">
        <v>0</v>
      </c>
      <c r="L86" s="5">
        <v>2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2</v>
      </c>
      <c r="Y86" s="5">
        <v>0</v>
      </c>
      <c r="Z86" s="5">
        <v>0</v>
      </c>
      <c r="AA86" s="5">
        <v>2</v>
      </c>
      <c r="AB86" s="5">
        <v>0</v>
      </c>
      <c r="AC86" s="5">
        <v>0</v>
      </c>
      <c r="AD86" s="5">
        <v>2</v>
      </c>
      <c r="AE86" s="5">
        <v>0</v>
      </c>
      <c r="AF86" s="5">
        <v>0</v>
      </c>
      <c r="AG86" s="5">
        <v>0</v>
      </c>
      <c r="AH86" s="23">
        <v>150.17999267578125</v>
      </c>
      <c r="AI86" s="5">
        <f t="shared" si="12"/>
        <v>8</v>
      </c>
      <c r="AJ86" s="23">
        <f t="shared" si="13"/>
        <v>158.17999267578125</v>
      </c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23"/>
      <c r="BJ86" s="5">
        <f t="shared" si="14"/>
        <v>0</v>
      </c>
      <c r="BK86" s="23" t="s">
        <v>855</v>
      </c>
      <c r="BL86" s="23">
        <f t="shared" si="16"/>
        <v>158.17999267578125</v>
      </c>
      <c r="BM86" s="23">
        <f t="shared" si="17"/>
        <v>33.914653740014764</v>
      </c>
    </row>
    <row r="87" spans="1:65" ht="90" x14ac:dyDescent="0.25">
      <c r="A87" s="5">
        <v>14</v>
      </c>
      <c r="B87" s="16" t="s">
        <v>886</v>
      </c>
      <c r="C87" s="16" t="s">
        <v>887</v>
      </c>
      <c r="D87" s="16">
        <v>1999</v>
      </c>
      <c r="E87" s="16">
        <v>1999</v>
      </c>
      <c r="F87" s="16" t="s">
        <v>875</v>
      </c>
      <c r="G87" s="16" t="s">
        <v>120</v>
      </c>
      <c r="H87" s="16" t="s">
        <v>704</v>
      </c>
      <c r="I87" s="16" t="s">
        <v>650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2</v>
      </c>
      <c r="Y87" s="5">
        <v>2</v>
      </c>
      <c r="Z87" s="5">
        <v>0</v>
      </c>
      <c r="AA87" s="5">
        <v>2</v>
      </c>
      <c r="AB87" s="5">
        <v>0</v>
      </c>
      <c r="AC87" s="5">
        <v>0</v>
      </c>
      <c r="AD87" s="5">
        <v>2</v>
      </c>
      <c r="AE87" s="5">
        <v>0</v>
      </c>
      <c r="AF87" s="5">
        <v>0</v>
      </c>
      <c r="AG87" s="5">
        <v>0</v>
      </c>
      <c r="AH87" s="23">
        <v>161.5</v>
      </c>
      <c r="AI87" s="5">
        <f t="shared" si="12"/>
        <v>8</v>
      </c>
      <c r="AJ87" s="23">
        <f t="shared" si="13"/>
        <v>169.5</v>
      </c>
      <c r="AK87" s="5">
        <v>0</v>
      </c>
      <c r="AL87" s="5">
        <v>2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2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2</v>
      </c>
      <c r="BF87" s="5">
        <v>0</v>
      </c>
      <c r="BG87" s="5">
        <v>2</v>
      </c>
      <c r="BH87" s="5">
        <v>0</v>
      </c>
      <c r="BI87" s="23">
        <v>152.47999572753906</v>
      </c>
      <c r="BJ87" s="5">
        <f t="shared" si="14"/>
        <v>8</v>
      </c>
      <c r="BK87" s="23">
        <f t="shared" si="15"/>
        <v>160.47999572753906</v>
      </c>
      <c r="BL87" s="23">
        <f t="shared" si="16"/>
        <v>160.47999572753906</v>
      </c>
      <c r="BM87" s="23">
        <f t="shared" si="17"/>
        <v>35.861828645430485</v>
      </c>
    </row>
    <row r="88" spans="1:65" ht="90" x14ac:dyDescent="0.25">
      <c r="A88" s="5">
        <v>15</v>
      </c>
      <c r="B88" s="16" t="s">
        <v>888</v>
      </c>
      <c r="C88" s="16" t="s">
        <v>874</v>
      </c>
      <c r="D88" s="16">
        <v>1998</v>
      </c>
      <c r="E88" s="16">
        <v>1998</v>
      </c>
      <c r="F88" s="16" t="s">
        <v>875</v>
      </c>
      <c r="G88" s="16" t="s">
        <v>120</v>
      </c>
      <c r="H88" s="16" t="s">
        <v>649</v>
      </c>
      <c r="I88" s="16" t="s">
        <v>650</v>
      </c>
      <c r="J88" s="5">
        <v>0</v>
      </c>
      <c r="K88" s="5">
        <v>2</v>
      </c>
      <c r="L88" s="5">
        <v>2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2</v>
      </c>
      <c r="V88" s="5">
        <v>0</v>
      </c>
      <c r="W88" s="5">
        <v>0</v>
      </c>
      <c r="X88" s="5">
        <v>0</v>
      </c>
      <c r="Y88" s="5">
        <v>2</v>
      </c>
      <c r="Z88" s="5">
        <v>0</v>
      </c>
      <c r="AA88" s="5">
        <v>0</v>
      </c>
      <c r="AB88" s="5">
        <v>2</v>
      </c>
      <c r="AC88" s="5">
        <v>0</v>
      </c>
      <c r="AD88" s="5">
        <v>2</v>
      </c>
      <c r="AE88" s="5">
        <v>0</v>
      </c>
      <c r="AF88" s="5">
        <v>0</v>
      </c>
      <c r="AG88" s="5">
        <v>2</v>
      </c>
      <c r="AH88" s="23">
        <v>157.53999328613281</v>
      </c>
      <c r="AI88" s="5">
        <f t="shared" si="12"/>
        <v>14</v>
      </c>
      <c r="AJ88" s="23">
        <f t="shared" si="13"/>
        <v>171.53999328613281</v>
      </c>
      <c r="AK88" s="5">
        <v>0</v>
      </c>
      <c r="AL88" s="5">
        <v>0</v>
      </c>
      <c r="AM88" s="5">
        <v>2</v>
      </c>
      <c r="AN88" s="5">
        <v>0</v>
      </c>
      <c r="AO88" s="5">
        <v>0</v>
      </c>
      <c r="AP88" s="5">
        <v>2</v>
      </c>
      <c r="AQ88" s="5">
        <v>2</v>
      </c>
      <c r="AR88" s="5">
        <v>0</v>
      </c>
      <c r="AS88" s="5">
        <v>0</v>
      </c>
      <c r="AT88" s="5">
        <v>0</v>
      </c>
      <c r="AU88" s="5">
        <v>2</v>
      </c>
      <c r="AV88" s="5">
        <v>0</v>
      </c>
      <c r="AW88" s="5">
        <v>0</v>
      </c>
      <c r="AX88" s="5">
        <v>0</v>
      </c>
      <c r="AY88" s="5">
        <v>0</v>
      </c>
      <c r="AZ88" s="5">
        <v>2</v>
      </c>
      <c r="BA88" s="5">
        <v>0</v>
      </c>
      <c r="BB88" s="5">
        <v>0</v>
      </c>
      <c r="BC88" s="5">
        <v>2</v>
      </c>
      <c r="BD88" s="5">
        <v>0</v>
      </c>
      <c r="BE88" s="5">
        <v>0</v>
      </c>
      <c r="BF88" s="5">
        <v>2</v>
      </c>
      <c r="BG88" s="5">
        <v>2</v>
      </c>
      <c r="BH88" s="5">
        <v>2</v>
      </c>
      <c r="BI88" s="23">
        <v>157.46000671386719</v>
      </c>
      <c r="BJ88" s="5">
        <f t="shared" si="14"/>
        <v>18</v>
      </c>
      <c r="BK88" s="23">
        <f t="shared" si="15"/>
        <v>175.46000671386719</v>
      </c>
      <c r="BL88" s="23">
        <f t="shared" si="16"/>
        <v>171.53999328613281</v>
      </c>
      <c r="BM88" s="23">
        <f t="shared" si="17"/>
        <v>45.225185656454421</v>
      </c>
    </row>
    <row r="89" spans="1:65" ht="60" x14ac:dyDescent="0.25">
      <c r="A89" s="5">
        <v>16</v>
      </c>
      <c r="B89" s="16" t="s">
        <v>889</v>
      </c>
      <c r="C89" s="16" t="s">
        <v>890</v>
      </c>
      <c r="D89" s="16">
        <v>2000</v>
      </c>
      <c r="E89" s="16">
        <v>2000</v>
      </c>
      <c r="F89" s="16" t="s">
        <v>875</v>
      </c>
      <c r="G89" s="16" t="s">
        <v>241</v>
      </c>
      <c r="H89" s="16" t="s">
        <v>242</v>
      </c>
      <c r="I89" s="16" t="s">
        <v>243</v>
      </c>
      <c r="J89" s="5">
        <v>0</v>
      </c>
      <c r="K89" s="5">
        <v>0</v>
      </c>
      <c r="L89" s="5">
        <v>2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2</v>
      </c>
      <c r="S89" s="5">
        <v>0</v>
      </c>
      <c r="T89" s="5">
        <v>2</v>
      </c>
      <c r="U89" s="5">
        <v>0</v>
      </c>
      <c r="V89" s="5">
        <v>0</v>
      </c>
      <c r="W89" s="5">
        <v>0</v>
      </c>
      <c r="X89" s="5">
        <v>2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50</v>
      </c>
      <c r="AH89" s="23">
        <v>164.78999328613281</v>
      </c>
      <c r="AI89" s="5">
        <f t="shared" si="12"/>
        <v>58</v>
      </c>
      <c r="AJ89" s="23">
        <f t="shared" si="13"/>
        <v>222.78999328613281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2</v>
      </c>
      <c r="AY89" s="5">
        <v>0</v>
      </c>
      <c r="AZ89" s="5">
        <v>0</v>
      </c>
      <c r="BA89" s="5">
        <v>0</v>
      </c>
      <c r="BB89" s="5">
        <v>2</v>
      </c>
      <c r="BC89" s="5">
        <v>0</v>
      </c>
      <c r="BD89" s="5">
        <v>2</v>
      </c>
      <c r="BE89" s="5">
        <v>0</v>
      </c>
      <c r="BF89" s="5">
        <v>0</v>
      </c>
      <c r="BG89" s="5">
        <v>2</v>
      </c>
      <c r="BH89" s="5">
        <v>2</v>
      </c>
      <c r="BI89" s="23">
        <v>168.75999450683594</v>
      </c>
      <c r="BJ89" s="5">
        <f t="shared" si="14"/>
        <v>10</v>
      </c>
      <c r="BK89" s="23">
        <f t="shared" si="15"/>
        <v>178.75999450683594</v>
      </c>
      <c r="BL89" s="23">
        <f t="shared" si="16"/>
        <v>178.75999450683594</v>
      </c>
      <c r="BM89" s="23">
        <f t="shared" si="17"/>
        <v>51.337614587050631</v>
      </c>
    </row>
    <row r="90" spans="1:65" ht="45" x14ac:dyDescent="0.25">
      <c r="A90" s="5">
        <v>17</v>
      </c>
      <c r="B90" s="16" t="s">
        <v>891</v>
      </c>
      <c r="C90" s="16" t="s">
        <v>892</v>
      </c>
      <c r="D90" s="16">
        <v>2000</v>
      </c>
      <c r="E90" s="16">
        <v>1995</v>
      </c>
      <c r="F90" s="16" t="s">
        <v>893</v>
      </c>
      <c r="G90" s="16" t="s">
        <v>49</v>
      </c>
      <c r="H90" s="16" t="s">
        <v>643</v>
      </c>
      <c r="I90" s="16" t="s">
        <v>644</v>
      </c>
      <c r="J90" s="5">
        <v>0</v>
      </c>
      <c r="K90" s="5">
        <v>0</v>
      </c>
      <c r="L90" s="5">
        <v>2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2</v>
      </c>
      <c r="AD90" s="5">
        <v>2</v>
      </c>
      <c r="AE90" s="5">
        <v>2</v>
      </c>
      <c r="AF90" s="5">
        <v>0</v>
      </c>
      <c r="AG90" s="5">
        <v>2</v>
      </c>
      <c r="AH90" s="23">
        <v>177.67999267578125</v>
      </c>
      <c r="AI90" s="5">
        <f t="shared" si="12"/>
        <v>10</v>
      </c>
      <c r="AJ90" s="23">
        <f t="shared" si="13"/>
        <v>187.67999267578125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2</v>
      </c>
      <c r="AT90" s="5">
        <v>0</v>
      </c>
      <c r="AU90" s="5">
        <v>0</v>
      </c>
      <c r="AV90" s="5">
        <v>0</v>
      </c>
      <c r="AW90" s="5">
        <v>2</v>
      </c>
      <c r="AX90" s="5">
        <v>2</v>
      </c>
      <c r="AY90" s="5">
        <v>0</v>
      </c>
      <c r="AZ90" s="5"/>
      <c r="BA90" s="5"/>
      <c r="BB90" s="5"/>
      <c r="BC90" s="5"/>
      <c r="BD90" s="5"/>
      <c r="BE90" s="5"/>
      <c r="BF90" s="5"/>
      <c r="BG90" s="5"/>
      <c r="BH90" s="5"/>
      <c r="BI90" s="23"/>
      <c r="BJ90" s="5">
        <f t="shared" si="14"/>
        <v>6</v>
      </c>
      <c r="BK90" s="23" t="s">
        <v>894</v>
      </c>
      <c r="BL90" s="23">
        <f t="shared" si="16"/>
        <v>187.67999267578125</v>
      </c>
      <c r="BM90" s="23">
        <f t="shared" si="17"/>
        <v>58.889255258853304</v>
      </c>
    </row>
    <row r="91" spans="1:65" ht="30" x14ac:dyDescent="0.25">
      <c r="A91" s="5">
        <v>18</v>
      </c>
      <c r="B91" s="16" t="s">
        <v>895</v>
      </c>
      <c r="C91" s="16" t="s">
        <v>896</v>
      </c>
      <c r="D91" s="16">
        <v>2001</v>
      </c>
      <c r="E91" s="16">
        <v>1998</v>
      </c>
      <c r="F91" s="16" t="s">
        <v>893</v>
      </c>
      <c r="G91" s="16" t="s">
        <v>175</v>
      </c>
      <c r="H91" s="16" t="s">
        <v>137</v>
      </c>
      <c r="I91" s="16" t="s">
        <v>138</v>
      </c>
      <c r="J91" s="5">
        <v>2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2</v>
      </c>
      <c r="S91" s="5">
        <v>0</v>
      </c>
      <c r="T91" s="5">
        <v>2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2</v>
      </c>
      <c r="AA91" s="5">
        <v>0</v>
      </c>
      <c r="AB91" s="5">
        <v>2</v>
      </c>
      <c r="AC91" s="5">
        <v>0</v>
      </c>
      <c r="AD91" s="5">
        <v>2</v>
      </c>
      <c r="AE91" s="5">
        <v>0</v>
      </c>
      <c r="AF91" s="5">
        <v>0</v>
      </c>
      <c r="AG91" s="5">
        <v>2</v>
      </c>
      <c r="AH91" s="23">
        <v>181.16000366210938</v>
      </c>
      <c r="AI91" s="5">
        <f t="shared" si="12"/>
        <v>14</v>
      </c>
      <c r="AJ91" s="23">
        <f t="shared" si="13"/>
        <v>195.16000366210938</v>
      </c>
      <c r="AK91" s="5">
        <v>0</v>
      </c>
      <c r="AL91" s="5">
        <v>0</v>
      </c>
      <c r="AM91" s="5">
        <v>2</v>
      </c>
      <c r="AN91" s="5">
        <v>0</v>
      </c>
      <c r="AO91" s="5">
        <v>0</v>
      </c>
      <c r="AP91" s="5">
        <v>0</v>
      </c>
      <c r="AQ91" s="5">
        <v>2</v>
      </c>
      <c r="AR91" s="5">
        <v>0</v>
      </c>
      <c r="AS91" s="5">
        <v>2</v>
      </c>
      <c r="AT91" s="5">
        <v>0</v>
      </c>
      <c r="AU91" s="5">
        <v>0</v>
      </c>
      <c r="AV91" s="5">
        <v>0</v>
      </c>
      <c r="AW91" s="5">
        <v>2</v>
      </c>
      <c r="AX91" s="5">
        <v>50</v>
      </c>
      <c r="AY91" s="5">
        <v>50</v>
      </c>
      <c r="AZ91" s="5"/>
      <c r="BA91" s="5"/>
      <c r="BB91" s="5"/>
      <c r="BC91" s="5"/>
      <c r="BD91" s="5"/>
      <c r="BE91" s="5"/>
      <c r="BF91" s="5"/>
      <c r="BG91" s="5"/>
      <c r="BH91" s="5"/>
      <c r="BI91" s="23"/>
      <c r="BJ91" s="5">
        <f t="shared" si="14"/>
        <v>108</v>
      </c>
      <c r="BK91" s="23" t="s">
        <v>894</v>
      </c>
      <c r="BL91" s="23">
        <f t="shared" si="16"/>
        <v>195.16000366210938</v>
      </c>
      <c r="BM91" s="23">
        <f t="shared" si="17"/>
        <v>65.221807589025488</v>
      </c>
    </row>
    <row r="92" spans="1:65" ht="60" x14ac:dyDescent="0.25">
      <c r="A92" s="5">
        <v>19</v>
      </c>
      <c r="B92" s="16" t="s">
        <v>897</v>
      </c>
      <c r="C92" s="16" t="s">
        <v>890</v>
      </c>
      <c r="D92" s="16">
        <v>2000</v>
      </c>
      <c r="E92" s="16">
        <v>2000</v>
      </c>
      <c r="F92" s="16" t="s">
        <v>893</v>
      </c>
      <c r="G92" s="16" t="s">
        <v>28</v>
      </c>
      <c r="H92" s="16" t="s">
        <v>58</v>
      </c>
      <c r="I92" s="16" t="s">
        <v>673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2</v>
      </c>
      <c r="AC92" s="5">
        <v>0</v>
      </c>
      <c r="AD92" s="5">
        <v>0</v>
      </c>
      <c r="AE92" s="5">
        <v>0</v>
      </c>
      <c r="AF92" s="5">
        <v>2</v>
      </c>
      <c r="AG92" s="5">
        <v>50</v>
      </c>
      <c r="AH92" s="23">
        <v>188.3699951171875</v>
      </c>
      <c r="AI92" s="5">
        <f t="shared" si="12"/>
        <v>54</v>
      </c>
      <c r="AJ92" s="23">
        <f t="shared" si="13"/>
        <v>242.3699951171875</v>
      </c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23"/>
      <c r="BJ92" s="5">
        <f t="shared" si="14"/>
        <v>0</v>
      </c>
      <c r="BK92" s="23" t="s">
        <v>855</v>
      </c>
      <c r="BL92" s="23">
        <f t="shared" si="16"/>
        <v>242.3699951171875</v>
      </c>
      <c r="BM92" s="23">
        <f t="shared" si="17"/>
        <v>105.18962875168137</v>
      </c>
    </row>
    <row r="93" spans="1:65" ht="60" x14ac:dyDescent="0.25">
      <c r="A93" s="5"/>
      <c r="B93" s="16" t="s">
        <v>898</v>
      </c>
      <c r="C93" s="16" t="s">
        <v>890</v>
      </c>
      <c r="D93" s="16">
        <v>2000</v>
      </c>
      <c r="E93" s="16">
        <v>2000</v>
      </c>
      <c r="F93" s="16" t="s">
        <v>899</v>
      </c>
      <c r="G93" s="16" t="s">
        <v>53</v>
      </c>
      <c r="H93" s="16" t="s">
        <v>205</v>
      </c>
      <c r="I93" s="16" t="s">
        <v>226</v>
      </c>
      <c r="J93" s="5">
        <v>0</v>
      </c>
      <c r="K93" s="5">
        <v>0</v>
      </c>
      <c r="L93" s="5">
        <v>2</v>
      </c>
      <c r="M93" s="5">
        <v>0</v>
      </c>
      <c r="N93" s="5">
        <v>0</v>
      </c>
      <c r="O93" s="5">
        <v>2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2</v>
      </c>
      <c r="W93" s="5">
        <v>2</v>
      </c>
      <c r="X93" s="5">
        <v>50</v>
      </c>
      <c r="Y93" s="5"/>
      <c r="Z93" s="5"/>
      <c r="AA93" s="5"/>
      <c r="AB93" s="5"/>
      <c r="AC93" s="5"/>
      <c r="AD93" s="5"/>
      <c r="AE93" s="5"/>
      <c r="AF93" s="5"/>
      <c r="AG93" s="5"/>
      <c r="AH93" s="23"/>
      <c r="AI93" s="5">
        <f t="shared" si="12"/>
        <v>58</v>
      </c>
      <c r="AJ93" s="23" t="s">
        <v>894</v>
      </c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23"/>
      <c r="BJ93" s="5">
        <f t="shared" si="14"/>
        <v>0</v>
      </c>
      <c r="BK93" s="23" t="s">
        <v>855</v>
      </c>
      <c r="BL93" s="23"/>
      <c r="BM93" s="23" t="str">
        <f t="shared" si="17"/>
        <v/>
      </c>
    </row>
    <row r="95" spans="1:65" ht="18.75" x14ac:dyDescent="0.25">
      <c r="A95" s="60" t="s">
        <v>900</v>
      </c>
      <c r="B95" s="60"/>
      <c r="C95" s="60"/>
      <c r="D95" s="60"/>
      <c r="E95" s="60"/>
      <c r="F95" s="60"/>
      <c r="G95" s="60"/>
      <c r="H95" s="60"/>
      <c r="I95" s="60"/>
      <c r="J95" s="60"/>
    </row>
    <row r="96" spans="1:65" x14ac:dyDescent="0.25">
      <c r="A96" s="77" t="s">
        <v>846</v>
      </c>
      <c r="B96" s="77" t="s">
        <v>1</v>
      </c>
      <c r="C96" s="77" t="s">
        <v>2</v>
      </c>
      <c r="D96" s="77" t="s">
        <v>541</v>
      </c>
      <c r="E96" s="77" t="s">
        <v>542</v>
      </c>
      <c r="F96" s="77" t="s">
        <v>3</v>
      </c>
      <c r="G96" s="77" t="s">
        <v>4</v>
      </c>
      <c r="H96" s="77" t="s">
        <v>5</v>
      </c>
      <c r="I96" s="77" t="s">
        <v>6</v>
      </c>
      <c r="J96" s="87" t="s">
        <v>848</v>
      </c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9"/>
      <c r="AK96" s="87" t="s">
        <v>852</v>
      </c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9"/>
      <c r="BL96" s="77" t="s">
        <v>853</v>
      </c>
      <c r="BM96" s="77" t="s">
        <v>854</v>
      </c>
    </row>
    <row r="97" spans="1:65" x14ac:dyDescent="0.25">
      <c r="A97" s="78"/>
      <c r="B97" s="78"/>
      <c r="C97" s="78"/>
      <c r="D97" s="78"/>
      <c r="E97" s="78"/>
      <c r="F97" s="78"/>
      <c r="G97" s="78"/>
      <c r="H97" s="78"/>
      <c r="I97" s="78"/>
      <c r="J97" s="18">
        <v>1</v>
      </c>
      <c r="K97" s="18">
        <v>2</v>
      </c>
      <c r="L97" s="18">
        <v>3</v>
      </c>
      <c r="M97" s="18">
        <v>4</v>
      </c>
      <c r="N97" s="18">
        <v>5</v>
      </c>
      <c r="O97" s="18">
        <v>6</v>
      </c>
      <c r="P97" s="18">
        <v>7</v>
      </c>
      <c r="Q97" s="18">
        <v>8</v>
      </c>
      <c r="R97" s="18">
        <v>9</v>
      </c>
      <c r="S97" s="18">
        <v>10</v>
      </c>
      <c r="T97" s="18">
        <v>11</v>
      </c>
      <c r="U97" s="18">
        <v>12</v>
      </c>
      <c r="V97" s="18">
        <v>13</v>
      </c>
      <c r="W97" s="18">
        <v>14</v>
      </c>
      <c r="X97" s="18">
        <v>15</v>
      </c>
      <c r="Y97" s="18">
        <v>16</v>
      </c>
      <c r="Z97" s="18">
        <v>17</v>
      </c>
      <c r="AA97" s="18">
        <v>18</v>
      </c>
      <c r="AB97" s="18">
        <v>19</v>
      </c>
      <c r="AC97" s="18">
        <v>20</v>
      </c>
      <c r="AD97" s="18">
        <v>21</v>
      </c>
      <c r="AE97" s="18">
        <v>22</v>
      </c>
      <c r="AF97" s="18">
        <v>23</v>
      </c>
      <c r="AG97" s="18">
        <v>24</v>
      </c>
      <c r="AH97" s="18" t="s">
        <v>849</v>
      </c>
      <c r="AI97" s="18" t="s">
        <v>850</v>
      </c>
      <c r="AJ97" s="18" t="s">
        <v>851</v>
      </c>
      <c r="AK97" s="18">
        <v>1</v>
      </c>
      <c r="AL97" s="18">
        <v>2</v>
      </c>
      <c r="AM97" s="18">
        <v>3</v>
      </c>
      <c r="AN97" s="18">
        <v>4</v>
      </c>
      <c r="AO97" s="18">
        <v>5</v>
      </c>
      <c r="AP97" s="18">
        <v>6</v>
      </c>
      <c r="AQ97" s="18">
        <v>7</v>
      </c>
      <c r="AR97" s="18">
        <v>8</v>
      </c>
      <c r="AS97" s="18">
        <v>9</v>
      </c>
      <c r="AT97" s="18">
        <v>10</v>
      </c>
      <c r="AU97" s="18">
        <v>11</v>
      </c>
      <c r="AV97" s="18">
        <v>12</v>
      </c>
      <c r="AW97" s="18">
        <v>13</v>
      </c>
      <c r="AX97" s="18">
        <v>14</v>
      </c>
      <c r="AY97" s="18">
        <v>15</v>
      </c>
      <c r="AZ97" s="18">
        <v>16</v>
      </c>
      <c r="BA97" s="18">
        <v>17</v>
      </c>
      <c r="BB97" s="18">
        <v>18</v>
      </c>
      <c r="BC97" s="18">
        <v>19</v>
      </c>
      <c r="BD97" s="18">
        <v>20</v>
      </c>
      <c r="BE97" s="18">
        <v>21</v>
      </c>
      <c r="BF97" s="18">
        <v>22</v>
      </c>
      <c r="BG97" s="18">
        <v>23</v>
      </c>
      <c r="BH97" s="18">
        <v>24</v>
      </c>
      <c r="BI97" s="18" t="s">
        <v>849</v>
      </c>
      <c r="BJ97" s="18" t="s">
        <v>850</v>
      </c>
      <c r="BK97" s="18" t="s">
        <v>851</v>
      </c>
      <c r="BL97" s="78"/>
      <c r="BM97" s="78"/>
    </row>
    <row r="98" spans="1:65" ht="30" x14ac:dyDescent="0.25">
      <c r="A98" s="20">
        <v>1</v>
      </c>
      <c r="B98" s="21" t="s">
        <v>492</v>
      </c>
      <c r="C98" s="21">
        <v>1984</v>
      </c>
      <c r="D98" s="21">
        <v>1984</v>
      </c>
      <c r="E98" s="21">
        <v>1984</v>
      </c>
      <c r="F98" s="21" t="s">
        <v>11</v>
      </c>
      <c r="G98" s="21" t="s">
        <v>33</v>
      </c>
      <c r="H98" s="21" t="s">
        <v>132</v>
      </c>
      <c r="I98" s="21" t="s">
        <v>493</v>
      </c>
      <c r="J98" s="20">
        <v>0</v>
      </c>
      <c r="K98" s="20">
        <v>0</v>
      </c>
      <c r="L98" s="20">
        <v>2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2</v>
      </c>
      <c r="AD98" s="20">
        <v>0</v>
      </c>
      <c r="AE98" s="20">
        <v>0</v>
      </c>
      <c r="AF98" s="20">
        <v>0</v>
      </c>
      <c r="AG98" s="20">
        <v>0</v>
      </c>
      <c r="AH98" s="22">
        <v>118.31999969482422</v>
      </c>
      <c r="AI98" s="20">
        <f t="shared" ref="AI98:AI137" si="18">SUM(J98:AG98)</f>
        <v>4</v>
      </c>
      <c r="AJ98" s="22">
        <f t="shared" ref="AJ98:AJ135" si="19">AH98+AI98</f>
        <v>122.31999969482422</v>
      </c>
      <c r="AK98" s="20">
        <v>0</v>
      </c>
      <c r="AL98" s="20">
        <v>0</v>
      </c>
      <c r="AM98" s="20">
        <v>2</v>
      </c>
      <c r="AN98" s="20">
        <v>2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  <c r="BD98" s="20">
        <v>2</v>
      </c>
      <c r="BE98" s="20">
        <v>0</v>
      </c>
      <c r="BF98" s="20">
        <v>0</v>
      </c>
      <c r="BG98" s="20">
        <v>0</v>
      </c>
      <c r="BH98" s="20">
        <v>0</v>
      </c>
      <c r="BI98" s="22">
        <v>111.62000274658203</v>
      </c>
      <c r="BJ98" s="20">
        <f t="shared" ref="BJ98:BJ137" si="20">SUM(AK98:BH98)</f>
        <v>6</v>
      </c>
      <c r="BK98" s="22">
        <f t="shared" ref="BK98:BK136" si="21">BI98+BJ98</f>
        <v>117.62000274658203</v>
      </c>
      <c r="BL98" s="22">
        <f t="shared" ref="BL98:BL136" si="22">MIN(BK98,AJ98)</f>
        <v>117.62000274658203</v>
      </c>
      <c r="BM98" s="22">
        <f t="shared" ref="BM98:BM137" si="23">IF( AND(ISNUMBER(BL$98),ISNUMBER(BL98)),(BL98-BL$98)/BL$98*100,"")</f>
        <v>0</v>
      </c>
    </row>
    <row r="99" spans="1:65" ht="30" x14ac:dyDescent="0.25">
      <c r="A99" s="5">
        <v>2</v>
      </c>
      <c r="B99" s="16" t="s">
        <v>354</v>
      </c>
      <c r="C99" s="16">
        <v>1985</v>
      </c>
      <c r="D99" s="16">
        <v>1985</v>
      </c>
      <c r="E99" s="16">
        <v>1985</v>
      </c>
      <c r="F99" s="16" t="s">
        <v>269</v>
      </c>
      <c r="G99" s="16" t="s">
        <v>49</v>
      </c>
      <c r="H99" s="16" t="s">
        <v>340</v>
      </c>
      <c r="I99" s="16" t="s">
        <v>63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2</v>
      </c>
      <c r="V99" s="5">
        <v>0</v>
      </c>
      <c r="W99" s="5">
        <v>2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23">
        <v>115.36000061035156</v>
      </c>
      <c r="AI99" s="5">
        <f t="shared" si="18"/>
        <v>4</v>
      </c>
      <c r="AJ99" s="23">
        <f t="shared" si="19"/>
        <v>119.36000061035156</v>
      </c>
      <c r="AK99" s="5">
        <v>0</v>
      </c>
      <c r="AL99" s="5">
        <v>0</v>
      </c>
      <c r="AM99" s="5">
        <v>0</v>
      </c>
      <c r="AN99" s="5">
        <v>2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2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2</v>
      </c>
      <c r="BG99" s="5">
        <v>0</v>
      </c>
      <c r="BH99" s="5">
        <v>0</v>
      </c>
      <c r="BI99" s="23">
        <v>112.01999664306641</v>
      </c>
      <c r="BJ99" s="5">
        <f t="shared" si="20"/>
        <v>6</v>
      </c>
      <c r="BK99" s="23">
        <f t="shared" si="21"/>
        <v>118.01999664306641</v>
      </c>
      <c r="BL99" s="23">
        <f t="shared" si="22"/>
        <v>118.01999664306641</v>
      </c>
      <c r="BM99" s="23">
        <f t="shared" si="23"/>
        <v>0.34007302086719138</v>
      </c>
    </row>
    <row r="100" spans="1:65" ht="90" x14ac:dyDescent="0.25">
      <c r="A100" s="5">
        <v>3</v>
      </c>
      <c r="B100" s="16" t="s">
        <v>329</v>
      </c>
      <c r="C100" s="16">
        <v>1991</v>
      </c>
      <c r="D100" s="16">
        <v>1991</v>
      </c>
      <c r="E100" s="16">
        <v>1991</v>
      </c>
      <c r="F100" s="16" t="s">
        <v>11</v>
      </c>
      <c r="G100" s="16" t="s">
        <v>120</v>
      </c>
      <c r="H100" s="16" t="s">
        <v>330</v>
      </c>
      <c r="I100" s="16" t="s">
        <v>122</v>
      </c>
      <c r="J100" s="5">
        <v>0</v>
      </c>
      <c r="K100" s="5">
        <v>0</v>
      </c>
      <c r="L100" s="5">
        <v>2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2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23">
        <v>121.54000091552734</v>
      </c>
      <c r="AI100" s="5">
        <f t="shared" si="18"/>
        <v>4</v>
      </c>
      <c r="AJ100" s="23">
        <f t="shared" si="19"/>
        <v>125.54000091552734</v>
      </c>
      <c r="AK100" s="5">
        <v>0</v>
      </c>
      <c r="AL100" s="5">
        <v>0</v>
      </c>
      <c r="AM100" s="5">
        <v>0</v>
      </c>
      <c r="AN100" s="5">
        <v>2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2</v>
      </c>
      <c r="AY100" s="5">
        <v>0</v>
      </c>
      <c r="AZ100" s="5">
        <v>0</v>
      </c>
      <c r="BA100" s="5">
        <v>0</v>
      </c>
      <c r="BB100" s="5">
        <v>2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23">
        <v>114.56999969482422</v>
      </c>
      <c r="BJ100" s="5">
        <f t="shared" si="20"/>
        <v>6</v>
      </c>
      <c r="BK100" s="23">
        <f t="shared" si="21"/>
        <v>120.56999969482422</v>
      </c>
      <c r="BL100" s="23">
        <f t="shared" si="22"/>
        <v>120.56999969482422</v>
      </c>
      <c r="BM100" s="23">
        <f t="shared" si="23"/>
        <v>2.5080742045195308</v>
      </c>
    </row>
    <row r="101" spans="1:65" ht="45" x14ac:dyDescent="0.25">
      <c r="A101" s="5">
        <v>4</v>
      </c>
      <c r="B101" s="16" t="s">
        <v>37</v>
      </c>
      <c r="C101" s="16">
        <v>1997</v>
      </c>
      <c r="D101" s="16">
        <v>1997</v>
      </c>
      <c r="E101" s="16">
        <v>1997</v>
      </c>
      <c r="F101" s="16" t="s">
        <v>11</v>
      </c>
      <c r="G101" s="16" t="s">
        <v>38</v>
      </c>
      <c r="H101" s="16" t="s">
        <v>39</v>
      </c>
      <c r="I101" s="16" t="s">
        <v>40</v>
      </c>
      <c r="J101" s="5">
        <v>0</v>
      </c>
      <c r="K101" s="5">
        <v>0</v>
      </c>
      <c r="L101" s="5">
        <v>2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2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2</v>
      </c>
      <c r="AE101" s="5">
        <v>0</v>
      </c>
      <c r="AF101" s="5">
        <v>2</v>
      </c>
      <c r="AG101" s="5">
        <v>0</v>
      </c>
      <c r="AH101" s="23">
        <v>128.66000366210938</v>
      </c>
      <c r="AI101" s="5">
        <f t="shared" si="18"/>
        <v>8</v>
      </c>
      <c r="AJ101" s="23">
        <f t="shared" si="19"/>
        <v>136.66000366210938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2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23">
        <v>123.40000152587891</v>
      </c>
      <c r="BJ101" s="5">
        <f t="shared" si="20"/>
        <v>2</v>
      </c>
      <c r="BK101" s="23">
        <f t="shared" si="21"/>
        <v>125.40000152587891</v>
      </c>
      <c r="BL101" s="23">
        <f t="shared" si="22"/>
        <v>125.40000152587891</v>
      </c>
      <c r="BM101" s="23">
        <f t="shared" si="23"/>
        <v>6.6145201476140558</v>
      </c>
    </row>
    <row r="102" spans="1:65" ht="30" x14ac:dyDescent="0.25">
      <c r="A102" s="5">
        <v>5</v>
      </c>
      <c r="B102" s="16" t="s">
        <v>352</v>
      </c>
      <c r="C102" s="16">
        <v>1982</v>
      </c>
      <c r="D102" s="16">
        <v>1982</v>
      </c>
      <c r="E102" s="16">
        <v>1982</v>
      </c>
      <c r="F102" s="16" t="s">
        <v>269</v>
      </c>
      <c r="G102" s="16" t="s">
        <v>49</v>
      </c>
      <c r="H102" s="16" t="s">
        <v>340</v>
      </c>
      <c r="I102" s="16" t="s">
        <v>63</v>
      </c>
      <c r="J102" s="5">
        <v>0</v>
      </c>
      <c r="K102" s="5">
        <v>2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2</v>
      </c>
      <c r="Z102" s="5">
        <v>0</v>
      </c>
      <c r="AA102" s="5">
        <v>2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23">
        <v>120.22000122070313</v>
      </c>
      <c r="AI102" s="5">
        <f t="shared" si="18"/>
        <v>6</v>
      </c>
      <c r="AJ102" s="23">
        <f t="shared" si="19"/>
        <v>126.22000122070313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2</v>
      </c>
      <c r="AT102" s="5">
        <v>0</v>
      </c>
      <c r="AU102" s="5">
        <v>0</v>
      </c>
      <c r="AV102" s="5">
        <v>0</v>
      </c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23"/>
      <c r="BJ102" s="5">
        <f t="shared" si="20"/>
        <v>2</v>
      </c>
      <c r="BK102" s="23" t="s">
        <v>894</v>
      </c>
      <c r="BL102" s="23">
        <f t="shared" si="22"/>
        <v>126.22000122070313</v>
      </c>
      <c r="BM102" s="23">
        <f t="shared" si="23"/>
        <v>7.3116802187551428</v>
      </c>
    </row>
    <row r="103" spans="1:65" ht="90" x14ac:dyDescent="0.25">
      <c r="A103" s="5">
        <v>6</v>
      </c>
      <c r="B103" s="16" t="s">
        <v>442</v>
      </c>
      <c r="C103" s="16">
        <v>1992</v>
      </c>
      <c r="D103" s="16">
        <v>1992</v>
      </c>
      <c r="E103" s="16">
        <v>1992</v>
      </c>
      <c r="F103" s="16" t="s">
        <v>11</v>
      </c>
      <c r="G103" s="16" t="s">
        <v>120</v>
      </c>
      <c r="H103" s="16" t="s">
        <v>330</v>
      </c>
      <c r="I103" s="16" t="s">
        <v>122</v>
      </c>
      <c r="J103" s="5">
        <v>0</v>
      </c>
      <c r="K103" s="5">
        <v>0</v>
      </c>
      <c r="L103" s="5">
        <v>2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2</v>
      </c>
      <c r="AB103" s="5">
        <v>2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23">
        <v>123.30999755859375</v>
      </c>
      <c r="AI103" s="5">
        <f t="shared" si="18"/>
        <v>6</v>
      </c>
      <c r="AJ103" s="23">
        <f t="shared" si="19"/>
        <v>129.30999755859375</v>
      </c>
      <c r="AK103" s="5">
        <v>0</v>
      </c>
      <c r="AL103" s="5">
        <v>0</v>
      </c>
      <c r="AM103" s="5">
        <v>0</v>
      </c>
      <c r="AN103" s="5">
        <v>2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2</v>
      </c>
      <c r="AU103" s="5">
        <v>2</v>
      </c>
      <c r="AV103" s="5">
        <v>0</v>
      </c>
      <c r="AW103" s="5">
        <v>0</v>
      </c>
      <c r="AX103" s="5">
        <v>0</v>
      </c>
      <c r="AY103" s="5">
        <v>2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2</v>
      </c>
      <c r="BH103" s="5">
        <v>0</v>
      </c>
      <c r="BI103" s="23">
        <v>132.03999328613281</v>
      </c>
      <c r="BJ103" s="5">
        <f t="shared" si="20"/>
        <v>10</v>
      </c>
      <c r="BK103" s="23">
        <f t="shared" si="21"/>
        <v>142.03999328613281</v>
      </c>
      <c r="BL103" s="23">
        <f t="shared" si="22"/>
        <v>129.30999755859375</v>
      </c>
      <c r="BM103" s="23">
        <f t="shared" si="23"/>
        <v>9.9387812778736073</v>
      </c>
    </row>
    <row r="104" spans="1:65" ht="45" x14ac:dyDescent="0.25">
      <c r="A104" s="5">
        <v>7</v>
      </c>
      <c r="B104" s="16" t="s">
        <v>131</v>
      </c>
      <c r="C104" s="16">
        <v>1995</v>
      </c>
      <c r="D104" s="16">
        <v>1995</v>
      </c>
      <c r="E104" s="16">
        <v>1995</v>
      </c>
      <c r="F104" s="16" t="s">
        <v>11</v>
      </c>
      <c r="G104" s="16" t="s">
        <v>33</v>
      </c>
      <c r="H104" s="16" t="s">
        <v>132</v>
      </c>
      <c r="I104" s="16" t="s">
        <v>133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2</v>
      </c>
      <c r="V104" s="5">
        <v>0</v>
      </c>
      <c r="W104" s="5">
        <v>2</v>
      </c>
      <c r="X104" s="5">
        <v>2</v>
      </c>
      <c r="Y104" s="5">
        <v>0</v>
      </c>
      <c r="Z104" s="5">
        <v>0</v>
      </c>
      <c r="AA104" s="5">
        <v>0</v>
      </c>
      <c r="AB104" s="5">
        <v>2</v>
      </c>
      <c r="AC104" s="5">
        <v>0</v>
      </c>
      <c r="AD104" s="5">
        <v>0</v>
      </c>
      <c r="AE104" s="5">
        <v>0</v>
      </c>
      <c r="AF104" s="5">
        <v>0</v>
      </c>
      <c r="AG104" s="5">
        <v>2</v>
      </c>
      <c r="AH104" s="23">
        <v>122.05999755859375</v>
      </c>
      <c r="AI104" s="5">
        <f t="shared" si="18"/>
        <v>10</v>
      </c>
      <c r="AJ104" s="23">
        <f t="shared" si="19"/>
        <v>132.05999755859375</v>
      </c>
      <c r="AK104" s="5">
        <v>0</v>
      </c>
      <c r="AL104" s="5">
        <v>0</v>
      </c>
      <c r="AM104" s="5">
        <v>2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2</v>
      </c>
      <c r="AX104" s="5">
        <v>0</v>
      </c>
      <c r="AY104" s="5">
        <v>2</v>
      </c>
      <c r="AZ104" s="5"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2</v>
      </c>
      <c r="BF104" s="5">
        <v>0</v>
      </c>
      <c r="BG104" s="5">
        <v>2</v>
      </c>
      <c r="BH104" s="5">
        <v>0</v>
      </c>
      <c r="BI104" s="23">
        <v>142.72000122070313</v>
      </c>
      <c r="BJ104" s="5">
        <f t="shared" si="20"/>
        <v>10</v>
      </c>
      <c r="BK104" s="23">
        <f t="shared" si="21"/>
        <v>152.72000122070313</v>
      </c>
      <c r="BL104" s="23">
        <f t="shared" si="22"/>
        <v>132.05999755859375</v>
      </c>
      <c r="BM104" s="23">
        <f t="shared" si="23"/>
        <v>12.276818971959544</v>
      </c>
    </row>
    <row r="105" spans="1:65" ht="75" x14ac:dyDescent="0.25">
      <c r="A105" s="5">
        <v>8</v>
      </c>
      <c r="B105" s="16" t="s">
        <v>218</v>
      </c>
      <c r="C105" s="16">
        <v>1998</v>
      </c>
      <c r="D105" s="16">
        <v>1998</v>
      </c>
      <c r="E105" s="16">
        <v>1998</v>
      </c>
      <c r="F105" s="16" t="s">
        <v>18</v>
      </c>
      <c r="G105" s="16" t="s">
        <v>120</v>
      </c>
      <c r="H105" s="16" t="s">
        <v>219</v>
      </c>
      <c r="I105" s="16" t="s">
        <v>122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2</v>
      </c>
      <c r="W105" s="5">
        <v>0</v>
      </c>
      <c r="X105" s="5">
        <v>2</v>
      </c>
      <c r="Y105" s="5">
        <v>0</v>
      </c>
      <c r="Z105" s="5">
        <v>0</v>
      </c>
      <c r="AA105" s="5">
        <v>0</v>
      </c>
      <c r="AB105" s="5">
        <v>2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23">
        <v>127.41999816894531</v>
      </c>
      <c r="AI105" s="5">
        <f t="shared" si="18"/>
        <v>6</v>
      </c>
      <c r="AJ105" s="23">
        <f t="shared" si="19"/>
        <v>133.41999816894531</v>
      </c>
      <c r="AK105" s="5">
        <v>0</v>
      </c>
      <c r="AL105" s="5">
        <v>0</v>
      </c>
      <c r="AM105" s="5">
        <v>2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2</v>
      </c>
      <c r="AZ105" s="5">
        <v>0</v>
      </c>
      <c r="BA105" s="5">
        <v>0</v>
      </c>
      <c r="BB105" s="5">
        <v>0</v>
      </c>
      <c r="BC105" s="5">
        <v>0</v>
      </c>
      <c r="BD105" s="5">
        <v>0</v>
      </c>
      <c r="BE105" s="5">
        <v>2</v>
      </c>
      <c r="BF105" s="5">
        <v>0</v>
      </c>
      <c r="BG105" s="5">
        <v>0</v>
      </c>
      <c r="BH105" s="5">
        <v>0</v>
      </c>
      <c r="BI105" s="23">
        <v>138.1300048828125</v>
      </c>
      <c r="BJ105" s="5">
        <f t="shared" si="20"/>
        <v>6</v>
      </c>
      <c r="BK105" s="23">
        <f t="shared" si="21"/>
        <v>144.1300048828125</v>
      </c>
      <c r="BL105" s="23">
        <f t="shared" si="22"/>
        <v>133.41999816894531</v>
      </c>
      <c r="BM105" s="23">
        <f t="shared" si="23"/>
        <v>13.433085405043846</v>
      </c>
    </row>
    <row r="106" spans="1:65" ht="75" x14ac:dyDescent="0.25">
      <c r="A106" s="5">
        <v>9</v>
      </c>
      <c r="B106" s="16" t="s">
        <v>371</v>
      </c>
      <c r="C106" s="16">
        <v>2001</v>
      </c>
      <c r="D106" s="16">
        <v>2001</v>
      </c>
      <c r="E106" s="16">
        <v>2001</v>
      </c>
      <c r="F106" s="16" t="s">
        <v>18</v>
      </c>
      <c r="G106" s="16" t="s">
        <v>49</v>
      </c>
      <c r="H106" s="16" t="s">
        <v>372</v>
      </c>
      <c r="I106" s="16" t="s">
        <v>373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2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2</v>
      </c>
      <c r="AE106" s="5">
        <v>0</v>
      </c>
      <c r="AF106" s="5">
        <v>2</v>
      </c>
      <c r="AG106" s="5">
        <v>0</v>
      </c>
      <c r="AH106" s="23">
        <v>136.61000061035156</v>
      </c>
      <c r="AI106" s="5">
        <f t="shared" si="18"/>
        <v>6</v>
      </c>
      <c r="AJ106" s="23">
        <f t="shared" si="19"/>
        <v>142.61000061035156</v>
      </c>
      <c r="AK106" s="5"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5">
        <v>0</v>
      </c>
      <c r="AR106" s="5">
        <v>0</v>
      </c>
      <c r="AS106" s="5">
        <v>0</v>
      </c>
      <c r="AT106" s="5">
        <v>0</v>
      </c>
      <c r="AU106" s="5">
        <v>0</v>
      </c>
      <c r="AV106" s="5">
        <v>2</v>
      </c>
      <c r="AW106" s="5">
        <v>0</v>
      </c>
      <c r="AX106" s="5">
        <v>0</v>
      </c>
      <c r="AY106" s="5">
        <v>0</v>
      </c>
      <c r="AZ106" s="5">
        <v>0</v>
      </c>
      <c r="BA106" s="5">
        <v>0</v>
      </c>
      <c r="BB106" s="5">
        <v>0</v>
      </c>
      <c r="BC106" s="5">
        <v>2</v>
      </c>
      <c r="BD106" s="5">
        <v>2</v>
      </c>
      <c r="BE106" s="5">
        <v>0</v>
      </c>
      <c r="BF106" s="5">
        <v>0</v>
      </c>
      <c r="BG106" s="5">
        <v>0</v>
      </c>
      <c r="BH106" s="5">
        <v>0</v>
      </c>
      <c r="BI106" s="23">
        <v>127.94000244140625</v>
      </c>
      <c r="BJ106" s="5">
        <f t="shared" si="20"/>
        <v>6</v>
      </c>
      <c r="BK106" s="23">
        <f t="shared" si="21"/>
        <v>133.94000244140625</v>
      </c>
      <c r="BL106" s="23">
        <f t="shared" si="22"/>
        <v>133.94000244140625</v>
      </c>
      <c r="BM106" s="23">
        <f t="shared" si="23"/>
        <v>13.875190710534538</v>
      </c>
    </row>
    <row r="107" spans="1:65" ht="30" x14ac:dyDescent="0.25">
      <c r="A107" s="5">
        <v>10</v>
      </c>
      <c r="B107" s="16" t="s">
        <v>438</v>
      </c>
      <c r="C107" s="16">
        <v>1995</v>
      </c>
      <c r="D107" s="16">
        <v>1995</v>
      </c>
      <c r="E107" s="16">
        <v>1995</v>
      </c>
      <c r="F107" s="16" t="s">
        <v>11</v>
      </c>
      <c r="G107" s="16" t="s">
        <v>33</v>
      </c>
      <c r="H107" s="16" t="s">
        <v>132</v>
      </c>
      <c r="I107" s="16" t="s">
        <v>35</v>
      </c>
      <c r="J107" s="5">
        <v>0</v>
      </c>
      <c r="K107" s="5">
        <v>0</v>
      </c>
      <c r="L107" s="5">
        <v>2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2</v>
      </c>
      <c r="U107" s="5">
        <v>0</v>
      </c>
      <c r="V107" s="5">
        <v>2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2</v>
      </c>
      <c r="AE107" s="5">
        <v>0</v>
      </c>
      <c r="AF107" s="5">
        <v>0</v>
      </c>
      <c r="AG107" s="5">
        <v>0</v>
      </c>
      <c r="AH107" s="23">
        <v>126.47000122070313</v>
      </c>
      <c r="AI107" s="5">
        <f t="shared" si="18"/>
        <v>8</v>
      </c>
      <c r="AJ107" s="23">
        <f t="shared" si="19"/>
        <v>134.47000122070313</v>
      </c>
      <c r="AK107" s="5">
        <v>0</v>
      </c>
      <c r="AL107" s="5">
        <v>0</v>
      </c>
      <c r="AM107" s="5">
        <v>2</v>
      </c>
      <c r="AN107" s="5">
        <v>0</v>
      </c>
      <c r="AO107" s="5">
        <v>0</v>
      </c>
      <c r="AP107" s="5">
        <v>0</v>
      </c>
      <c r="AQ107" s="5">
        <v>0</v>
      </c>
      <c r="AR107" s="5">
        <v>0</v>
      </c>
      <c r="AS107" s="5">
        <v>2</v>
      </c>
      <c r="AT107" s="5">
        <v>0</v>
      </c>
      <c r="AU107" s="5">
        <v>0</v>
      </c>
      <c r="AV107" s="5">
        <v>0</v>
      </c>
      <c r="AW107" s="5">
        <v>2</v>
      </c>
      <c r="AX107" s="5">
        <v>0</v>
      </c>
      <c r="AY107" s="5">
        <v>2</v>
      </c>
      <c r="AZ107" s="5">
        <v>2</v>
      </c>
      <c r="BA107" s="5">
        <v>0</v>
      </c>
      <c r="BB107" s="5">
        <v>0</v>
      </c>
      <c r="BC107" s="5">
        <v>0</v>
      </c>
      <c r="BD107" s="5">
        <v>0</v>
      </c>
      <c r="BE107" s="5">
        <v>0</v>
      </c>
      <c r="BF107" s="5">
        <v>0</v>
      </c>
      <c r="BG107" s="5">
        <v>2</v>
      </c>
      <c r="BH107" s="5">
        <v>2</v>
      </c>
      <c r="BI107" s="23">
        <v>128.08000183105469</v>
      </c>
      <c r="BJ107" s="5">
        <f t="shared" si="20"/>
        <v>14</v>
      </c>
      <c r="BK107" s="23">
        <f t="shared" si="21"/>
        <v>142.08000183105469</v>
      </c>
      <c r="BL107" s="23">
        <f t="shared" si="22"/>
        <v>134.47000122070313</v>
      </c>
      <c r="BM107" s="23">
        <f t="shared" si="23"/>
        <v>14.325793301012949</v>
      </c>
    </row>
    <row r="108" spans="1:65" ht="90" x14ac:dyDescent="0.25">
      <c r="A108" s="5">
        <v>11</v>
      </c>
      <c r="B108" s="16" t="s">
        <v>302</v>
      </c>
      <c r="C108" s="16">
        <v>1998</v>
      </c>
      <c r="D108" s="16">
        <v>1998</v>
      </c>
      <c r="E108" s="16">
        <v>1998</v>
      </c>
      <c r="F108" s="16" t="s">
        <v>11</v>
      </c>
      <c r="G108" s="16" t="s">
        <v>303</v>
      </c>
      <c r="H108" s="16" t="s">
        <v>304</v>
      </c>
      <c r="I108" s="16" t="s">
        <v>305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2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23">
        <v>137.47000122070313</v>
      </c>
      <c r="AI108" s="5">
        <f t="shared" si="18"/>
        <v>2</v>
      </c>
      <c r="AJ108" s="23">
        <f t="shared" si="19"/>
        <v>139.47000122070313</v>
      </c>
      <c r="AK108" s="5">
        <v>0</v>
      </c>
      <c r="AL108" s="5">
        <v>0</v>
      </c>
      <c r="AM108" s="5">
        <v>2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2</v>
      </c>
      <c r="AT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5">
        <v>0</v>
      </c>
      <c r="BA108" s="5">
        <v>0</v>
      </c>
      <c r="BB108" s="5">
        <v>0</v>
      </c>
      <c r="BC108" s="5">
        <v>0</v>
      </c>
      <c r="BD108" s="5">
        <v>0</v>
      </c>
      <c r="BE108" s="5">
        <v>2</v>
      </c>
      <c r="BF108" s="5">
        <v>0</v>
      </c>
      <c r="BG108" s="5">
        <v>2</v>
      </c>
      <c r="BH108" s="5">
        <v>2</v>
      </c>
      <c r="BI108" s="23">
        <v>125.48999786376953</v>
      </c>
      <c r="BJ108" s="5">
        <f t="shared" si="20"/>
        <v>10</v>
      </c>
      <c r="BK108" s="23">
        <f t="shared" si="21"/>
        <v>135.48999786376953</v>
      </c>
      <c r="BL108" s="23">
        <f t="shared" si="22"/>
        <v>135.48999786376953</v>
      </c>
      <c r="BM108" s="23">
        <f t="shared" si="23"/>
        <v>15.192989882587629</v>
      </c>
    </row>
    <row r="109" spans="1:65" ht="60" x14ac:dyDescent="0.25">
      <c r="A109" s="5">
        <v>12</v>
      </c>
      <c r="B109" s="16" t="s">
        <v>237</v>
      </c>
      <c r="C109" s="16">
        <v>1997</v>
      </c>
      <c r="D109" s="16">
        <v>1997</v>
      </c>
      <c r="E109" s="16">
        <v>1997</v>
      </c>
      <c r="F109" s="16" t="s">
        <v>11</v>
      </c>
      <c r="G109" s="16" t="s">
        <v>49</v>
      </c>
      <c r="H109" s="16" t="s">
        <v>238</v>
      </c>
      <c r="I109" s="16" t="s">
        <v>191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2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23">
        <v>138.44000244140625</v>
      </c>
      <c r="AI109" s="5">
        <f t="shared" si="18"/>
        <v>2</v>
      </c>
      <c r="AJ109" s="23">
        <f t="shared" si="19"/>
        <v>140.44000244140625</v>
      </c>
      <c r="AK109" s="5">
        <v>0</v>
      </c>
      <c r="AL109" s="5">
        <v>0</v>
      </c>
      <c r="AM109" s="5">
        <v>2</v>
      </c>
      <c r="AN109" s="5">
        <v>0</v>
      </c>
      <c r="AO109" s="5">
        <v>0</v>
      </c>
      <c r="AP109" s="5">
        <v>0</v>
      </c>
      <c r="AQ109" s="5">
        <v>0</v>
      </c>
      <c r="AR109" s="5">
        <v>0</v>
      </c>
      <c r="AS109" s="5">
        <v>0</v>
      </c>
      <c r="AT109" s="5">
        <v>0</v>
      </c>
      <c r="AU109" s="5">
        <v>0</v>
      </c>
      <c r="AV109" s="5">
        <v>0</v>
      </c>
      <c r="AW109" s="5">
        <v>2</v>
      </c>
      <c r="AX109" s="5">
        <v>0</v>
      </c>
      <c r="AY109" s="5">
        <v>0</v>
      </c>
      <c r="AZ109" s="5">
        <v>0</v>
      </c>
      <c r="BA109" s="5">
        <v>0</v>
      </c>
      <c r="BB109" s="5">
        <v>0</v>
      </c>
      <c r="BC109" s="5">
        <v>0</v>
      </c>
      <c r="BD109" s="5">
        <v>0</v>
      </c>
      <c r="BE109" s="5">
        <v>50</v>
      </c>
      <c r="BF109" s="5">
        <v>0</v>
      </c>
      <c r="BG109" s="5">
        <v>2</v>
      </c>
      <c r="BH109" s="5">
        <v>0</v>
      </c>
      <c r="BI109" s="23">
        <v>124.45999908447266</v>
      </c>
      <c r="BJ109" s="5">
        <f t="shared" si="20"/>
        <v>56</v>
      </c>
      <c r="BK109" s="23">
        <f t="shared" si="21"/>
        <v>180.45999908447266</v>
      </c>
      <c r="BL109" s="23">
        <f t="shared" si="22"/>
        <v>140.44000244140625</v>
      </c>
      <c r="BM109" s="23">
        <f t="shared" si="23"/>
        <v>19.401461623828567</v>
      </c>
    </row>
    <row r="110" spans="1:65" ht="90" x14ac:dyDescent="0.25">
      <c r="A110" s="5">
        <v>13</v>
      </c>
      <c r="B110" s="16" t="s">
        <v>377</v>
      </c>
      <c r="C110" s="16">
        <v>1996</v>
      </c>
      <c r="D110" s="16">
        <v>1996</v>
      </c>
      <c r="E110" s="16">
        <v>1996</v>
      </c>
      <c r="F110" s="16" t="s">
        <v>18</v>
      </c>
      <c r="G110" s="16" t="s">
        <v>120</v>
      </c>
      <c r="H110" s="16" t="s">
        <v>378</v>
      </c>
      <c r="I110" s="16" t="s">
        <v>379</v>
      </c>
      <c r="J110" s="5">
        <v>0</v>
      </c>
      <c r="K110" s="5">
        <v>0</v>
      </c>
      <c r="L110" s="5">
        <v>2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23">
        <v>139.49000549316406</v>
      </c>
      <c r="AI110" s="5">
        <f t="shared" si="18"/>
        <v>2</v>
      </c>
      <c r="AJ110" s="23">
        <f t="shared" si="19"/>
        <v>141.49000549316406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  <c r="AP110" s="5">
        <v>0</v>
      </c>
      <c r="AQ110" s="5">
        <v>0</v>
      </c>
      <c r="AR110" s="5">
        <v>0</v>
      </c>
      <c r="AS110" s="5">
        <v>0</v>
      </c>
      <c r="AT110" s="5">
        <v>0</v>
      </c>
      <c r="AU110" s="5">
        <v>0</v>
      </c>
      <c r="AV110" s="5">
        <v>0</v>
      </c>
      <c r="AW110" s="5">
        <v>0</v>
      </c>
      <c r="AX110" s="5">
        <v>2</v>
      </c>
      <c r="AY110" s="5">
        <v>0</v>
      </c>
      <c r="AZ110" s="5">
        <v>0</v>
      </c>
      <c r="BA110" s="5">
        <v>0</v>
      </c>
      <c r="BB110" s="5">
        <v>0</v>
      </c>
      <c r="BC110" s="5">
        <v>2</v>
      </c>
      <c r="BD110" s="5">
        <v>0</v>
      </c>
      <c r="BE110" s="5">
        <v>0</v>
      </c>
      <c r="BF110" s="5">
        <v>0</v>
      </c>
      <c r="BG110" s="5">
        <v>2</v>
      </c>
      <c r="BH110" s="5">
        <v>2</v>
      </c>
      <c r="BI110" s="23">
        <v>147.60000610351563</v>
      </c>
      <c r="BJ110" s="5">
        <f t="shared" si="20"/>
        <v>8</v>
      </c>
      <c r="BK110" s="23">
        <f t="shared" si="21"/>
        <v>155.60000610351563</v>
      </c>
      <c r="BL110" s="23">
        <f t="shared" si="22"/>
        <v>141.49000549316406</v>
      </c>
      <c r="BM110" s="23">
        <f t="shared" si="23"/>
        <v>20.29416951979767</v>
      </c>
    </row>
    <row r="111" spans="1:65" ht="90" x14ac:dyDescent="0.25">
      <c r="A111" s="5">
        <v>14</v>
      </c>
      <c r="B111" s="16" t="s">
        <v>514</v>
      </c>
      <c r="C111" s="16">
        <v>2000</v>
      </c>
      <c r="D111" s="16">
        <v>2000</v>
      </c>
      <c r="E111" s="16">
        <v>2000</v>
      </c>
      <c r="F111" s="16" t="s">
        <v>11</v>
      </c>
      <c r="G111" s="16" t="s">
        <v>303</v>
      </c>
      <c r="H111" s="16" t="s">
        <v>304</v>
      </c>
      <c r="I111" s="16" t="s">
        <v>305</v>
      </c>
      <c r="J111" s="5">
        <v>0</v>
      </c>
      <c r="K111" s="5">
        <v>2</v>
      </c>
      <c r="L111" s="5">
        <v>0</v>
      </c>
      <c r="M111" s="5">
        <v>2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2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2</v>
      </c>
      <c r="AH111" s="23">
        <v>142.10000610351563</v>
      </c>
      <c r="AI111" s="5">
        <f t="shared" si="18"/>
        <v>8</v>
      </c>
      <c r="AJ111" s="23">
        <f t="shared" si="19"/>
        <v>150.10000610351563</v>
      </c>
      <c r="AK111" s="5">
        <v>0</v>
      </c>
      <c r="AL111" s="5">
        <v>0</v>
      </c>
      <c r="AM111" s="5">
        <v>0</v>
      </c>
      <c r="AN111" s="5">
        <v>0</v>
      </c>
      <c r="AO111" s="5">
        <v>0</v>
      </c>
      <c r="AP111" s="5">
        <v>0</v>
      </c>
      <c r="AQ111" s="5">
        <v>0</v>
      </c>
      <c r="AR111" s="5">
        <v>0</v>
      </c>
      <c r="AS111" s="5">
        <v>0</v>
      </c>
      <c r="AT111" s="5">
        <v>0</v>
      </c>
      <c r="AU111" s="5">
        <v>2</v>
      </c>
      <c r="AV111" s="5">
        <v>0</v>
      </c>
      <c r="AW111" s="5">
        <v>0</v>
      </c>
      <c r="AX111" s="5">
        <v>2</v>
      </c>
      <c r="AY111" s="5">
        <v>0</v>
      </c>
      <c r="AZ111" s="5">
        <v>0</v>
      </c>
      <c r="BA111" s="5">
        <v>0</v>
      </c>
      <c r="BB111" s="5">
        <v>0</v>
      </c>
      <c r="BC111" s="5">
        <v>0</v>
      </c>
      <c r="BD111" s="5">
        <v>2</v>
      </c>
      <c r="BE111" s="5">
        <v>0</v>
      </c>
      <c r="BF111" s="5">
        <v>0</v>
      </c>
      <c r="BG111" s="5">
        <v>2</v>
      </c>
      <c r="BH111" s="5">
        <v>0</v>
      </c>
      <c r="BI111" s="23">
        <v>136.89999389648438</v>
      </c>
      <c r="BJ111" s="5">
        <f t="shared" si="20"/>
        <v>8</v>
      </c>
      <c r="BK111" s="23">
        <f t="shared" si="21"/>
        <v>144.89999389648438</v>
      </c>
      <c r="BL111" s="23">
        <f t="shared" si="22"/>
        <v>144.89999389648438</v>
      </c>
      <c r="BM111" s="23">
        <f t="shared" si="23"/>
        <v>23.19332640101905</v>
      </c>
    </row>
    <row r="112" spans="1:65" ht="90" x14ac:dyDescent="0.25">
      <c r="A112" s="5">
        <v>15</v>
      </c>
      <c r="B112" s="16" t="s">
        <v>456</v>
      </c>
      <c r="C112" s="16">
        <v>2001</v>
      </c>
      <c r="D112" s="16">
        <v>2001</v>
      </c>
      <c r="E112" s="16">
        <v>2001</v>
      </c>
      <c r="F112" s="16" t="s">
        <v>18</v>
      </c>
      <c r="G112" s="16" t="s">
        <v>333</v>
      </c>
      <c r="H112" s="16" t="s">
        <v>457</v>
      </c>
      <c r="I112" s="16" t="s">
        <v>458</v>
      </c>
      <c r="J112" s="5">
        <v>0</v>
      </c>
      <c r="K112" s="5">
        <v>0</v>
      </c>
      <c r="L112" s="5">
        <v>2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23">
        <v>151.28999328613281</v>
      </c>
      <c r="AI112" s="5">
        <f t="shared" si="18"/>
        <v>2</v>
      </c>
      <c r="AJ112" s="23">
        <f t="shared" si="19"/>
        <v>153.28999328613281</v>
      </c>
      <c r="AK112" s="5">
        <v>0</v>
      </c>
      <c r="AL112" s="5">
        <v>0</v>
      </c>
      <c r="AM112" s="5">
        <v>0</v>
      </c>
      <c r="AN112" s="5">
        <v>0</v>
      </c>
      <c r="AO112" s="5">
        <v>0</v>
      </c>
      <c r="AP112" s="5">
        <v>0</v>
      </c>
      <c r="AQ112" s="5">
        <v>0</v>
      </c>
      <c r="AR112" s="5">
        <v>0</v>
      </c>
      <c r="AS112" s="5">
        <v>0</v>
      </c>
      <c r="AT112" s="5">
        <v>0</v>
      </c>
      <c r="AU112" s="5">
        <v>0</v>
      </c>
      <c r="AV112" s="5">
        <v>0</v>
      </c>
      <c r="AW112" s="5">
        <v>0</v>
      </c>
      <c r="AX112" s="5">
        <v>0</v>
      </c>
      <c r="AY112" s="5">
        <v>0</v>
      </c>
      <c r="AZ112" s="5">
        <v>0</v>
      </c>
      <c r="BA112" s="5">
        <v>0</v>
      </c>
      <c r="BB112" s="5">
        <v>0</v>
      </c>
      <c r="BC112" s="5">
        <v>0</v>
      </c>
      <c r="BD112" s="5">
        <v>0</v>
      </c>
      <c r="BE112" s="5">
        <v>2</v>
      </c>
      <c r="BF112" s="5">
        <v>0</v>
      </c>
      <c r="BG112" s="5">
        <v>0</v>
      </c>
      <c r="BH112" s="5">
        <v>0</v>
      </c>
      <c r="BI112" s="23">
        <v>144.24000549316406</v>
      </c>
      <c r="BJ112" s="5">
        <f t="shared" si="20"/>
        <v>2</v>
      </c>
      <c r="BK112" s="23">
        <f t="shared" si="21"/>
        <v>146.24000549316406</v>
      </c>
      <c r="BL112" s="23">
        <f t="shared" si="22"/>
        <v>146.24000549316406</v>
      </c>
      <c r="BM112" s="23">
        <f t="shared" si="23"/>
        <v>24.33259826412792</v>
      </c>
    </row>
    <row r="113" spans="1:65" ht="60" x14ac:dyDescent="0.25">
      <c r="A113" s="5">
        <v>16</v>
      </c>
      <c r="B113" s="16" t="s">
        <v>183</v>
      </c>
      <c r="C113" s="16">
        <v>1999</v>
      </c>
      <c r="D113" s="16">
        <v>1999</v>
      </c>
      <c r="E113" s="16">
        <v>1999</v>
      </c>
      <c r="F113" s="16" t="s">
        <v>18</v>
      </c>
      <c r="G113" s="16" t="s">
        <v>12</v>
      </c>
      <c r="H113" s="16" t="s">
        <v>184</v>
      </c>
      <c r="I113" s="16" t="s">
        <v>185</v>
      </c>
      <c r="J113" s="5">
        <v>0</v>
      </c>
      <c r="K113" s="5">
        <v>0</v>
      </c>
      <c r="L113" s="5">
        <v>2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2</v>
      </c>
      <c r="U113" s="5">
        <v>0</v>
      </c>
      <c r="V113" s="5">
        <v>2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2</v>
      </c>
      <c r="AD113" s="5">
        <v>2</v>
      </c>
      <c r="AE113" s="5">
        <v>0</v>
      </c>
      <c r="AF113" s="5">
        <v>0</v>
      </c>
      <c r="AG113" s="5">
        <v>2</v>
      </c>
      <c r="AH113" s="23">
        <v>134.41999816894531</v>
      </c>
      <c r="AI113" s="5">
        <f t="shared" si="18"/>
        <v>12</v>
      </c>
      <c r="AJ113" s="23">
        <f t="shared" si="19"/>
        <v>146.41999816894531</v>
      </c>
      <c r="AK113" s="5">
        <v>0</v>
      </c>
      <c r="AL113" s="5">
        <v>2</v>
      </c>
      <c r="AM113" s="5">
        <v>0</v>
      </c>
      <c r="AN113" s="5">
        <v>2</v>
      </c>
      <c r="AO113" s="5">
        <v>0</v>
      </c>
      <c r="AP113" s="5">
        <v>0</v>
      </c>
      <c r="AQ113" s="5">
        <v>0</v>
      </c>
      <c r="AR113" s="5">
        <v>0</v>
      </c>
      <c r="AS113" s="5">
        <v>2</v>
      </c>
      <c r="AT113" s="5">
        <v>0</v>
      </c>
      <c r="AU113" s="5">
        <v>2</v>
      </c>
      <c r="AV113" s="5">
        <v>0</v>
      </c>
      <c r="AW113" s="5">
        <v>2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2</v>
      </c>
      <c r="BE113" s="5">
        <v>0</v>
      </c>
      <c r="BF113" s="5">
        <v>2</v>
      </c>
      <c r="BG113" s="5">
        <v>2</v>
      </c>
      <c r="BH113" s="5">
        <v>2</v>
      </c>
      <c r="BI113" s="23">
        <v>132.86000061035156</v>
      </c>
      <c r="BJ113" s="5">
        <f t="shared" si="20"/>
        <v>18</v>
      </c>
      <c r="BK113" s="23">
        <f t="shared" si="21"/>
        <v>150.86000061035156</v>
      </c>
      <c r="BL113" s="23">
        <f t="shared" si="22"/>
        <v>146.41999816894531</v>
      </c>
      <c r="BM113" s="23">
        <f t="shared" si="23"/>
        <v>24.485627231631902</v>
      </c>
    </row>
    <row r="114" spans="1:65" ht="60" x14ac:dyDescent="0.25">
      <c r="A114" s="5">
        <v>17</v>
      </c>
      <c r="B114" s="16" t="s">
        <v>356</v>
      </c>
      <c r="C114" s="16">
        <v>1998</v>
      </c>
      <c r="D114" s="16">
        <v>1998</v>
      </c>
      <c r="E114" s="16">
        <v>1998</v>
      </c>
      <c r="F114" s="16" t="s">
        <v>18</v>
      </c>
      <c r="G114" s="16" t="s">
        <v>66</v>
      </c>
      <c r="H114" s="16" t="s">
        <v>357</v>
      </c>
      <c r="I114" s="16" t="s">
        <v>358</v>
      </c>
      <c r="J114" s="5">
        <v>2</v>
      </c>
      <c r="K114" s="5">
        <v>0</v>
      </c>
      <c r="L114" s="5">
        <v>2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2</v>
      </c>
      <c r="U114" s="5">
        <v>0</v>
      </c>
      <c r="V114" s="5">
        <v>0</v>
      </c>
      <c r="W114" s="5">
        <v>0</v>
      </c>
      <c r="X114" s="5">
        <v>2</v>
      </c>
      <c r="Y114" s="5">
        <v>0</v>
      </c>
      <c r="Z114" s="5">
        <v>0</v>
      </c>
      <c r="AA114" s="5">
        <v>2</v>
      </c>
      <c r="AB114" s="5">
        <v>0</v>
      </c>
      <c r="AC114" s="5">
        <v>0</v>
      </c>
      <c r="AD114" s="5">
        <v>2</v>
      </c>
      <c r="AE114" s="5">
        <v>0</v>
      </c>
      <c r="AF114" s="5">
        <v>2</v>
      </c>
      <c r="AG114" s="5">
        <v>0</v>
      </c>
      <c r="AH114" s="23">
        <v>210.19999694824219</v>
      </c>
      <c r="AI114" s="5">
        <f t="shared" si="18"/>
        <v>14</v>
      </c>
      <c r="AJ114" s="23">
        <f t="shared" si="19"/>
        <v>224.19999694824219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0</v>
      </c>
      <c r="AR114" s="5">
        <v>0</v>
      </c>
      <c r="AS114" s="5">
        <v>0</v>
      </c>
      <c r="AT114" s="5">
        <v>0</v>
      </c>
      <c r="AU114" s="5">
        <v>2</v>
      </c>
      <c r="AV114" s="5">
        <v>0</v>
      </c>
      <c r="AW114" s="5">
        <v>0</v>
      </c>
      <c r="AX114" s="5">
        <v>0</v>
      </c>
      <c r="AY114" s="5">
        <v>2</v>
      </c>
      <c r="AZ114" s="5">
        <v>0</v>
      </c>
      <c r="BA114" s="5">
        <v>0</v>
      </c>
      <c r="BB114" s="5">
        <v>0</v>
      </c>
      <c r="BC114" s="5">
        <v>0</v>
      </c>
      <c r="BD114" s="5">
        <v>0</v>
      </c>
      <c r="BE114" s="5">
        <v>0</v>
      </c>
      <c r="BF114" s="5">
        <v>0</v>
      </c>
      <c r="BG114" s="5">
        <v>0</v>
      </c>
      <c r="BH114" s="5">
        <v>0</v>
      </c>
      <c r="BI114" s="23">
        <v>142.63999938964844</v>
      </c>
      <c r="BJ114" s="5">
        <f t="shared" si="20"/>
        <v>4</v>
      </c>
      <c r="BK114" s="23">
        <f t="shared" si="21"/>
        <v>146.63999938964844</v>
      </c>
      <c r="BL114" s="23">
        <f t="shared" si="22"/>
        <v>146.63999938964844</v>
      </c>
      <c r="BM114" s="23">
        <f t="shared" si="23"/>
        <v>24.672671284995111</v>
      </c>
    </row>
    <row r="115" spans="1:65" ht="60" x14ac:dyDescent="0.25">
      <c r="A115" s="5">
        <v>18</v>
      </c>
      <c r="B115" s="16" t="s">
        <v>154</v>
      </c>
      <c r="C115" s="16">
        <v>1996</v>
      </c>
      <c r="D115" s="16">
        <v>1996</v>
      </c>
      <c r="E115" s="16">
        <v>1996</v>
      </c>
      <c r="F115" s="16" t="s">
        <v>11</v>
      </c>
      <c r="G115" s="16" t="s">
        <v>19</v>
      </c>
      <c r="H115" s="16" t="s">
        <v>155</v>
      </c>
      <c r="I115" s="16" t="s">
        <v>156</v>
      </c>
      <c r="J115" s="5">
        <v>0</v>
      </c>
      <c r="K115" s="5">
        <v>0</v>
      </c>
      <c r="L115" s="5">
        <v>2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2</v>
      </c>
      <c r="X115" s="5">
        <v>0</v>
      </c>
      <c r="Y115" s="5">
        <v>0</v>
      </c>
      <c r="Z115" s="5">
        <v>0</v>
      </c>
      <c r="AA115" s="5">
        <v>0</v>
      </c>
      <c r="AB115" s="5">
        <v>2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23">
        <v>143.1199951171875</v>
      </c>
      <c r="AI115" s="5">
        <f t="shared" si="18"/>
        <v>6</v>
      </c>
      <c r="AJ115" s="23">
        <f t="shared" si="19"/>
        <v>149.1199951171875</v>
      </c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23"/>
      <c r="BJ115" s="5">
        <f t="shared" si="20"/>
        <v>0</v>
      </c>
      <c r="BK115" s="23" t="s">
        <v>855</v>
      </c>
      <c r="BL115" s="23">
        <f t="shared" si="22"/>
        <v>149.1199951171875</v>
      </c>
      <c r="BM115" s="23">
        <f t="shared" si="23"/>
        <v>26.781152554870896</v>
      </c>
    </row>
    <row r="116" spans="1:65" ht="90" x14ac:dyDescent="0.25">
      <c r="A116" s="5">
        <v>19</v>
      </c>
      <c r="B116" s="16" t="s">
        <v>170</v>
      </c>
      <c r="C116" s="16">
        <v>1998</v>
      </c>
      <c r="D116" s="16">
        <v>1998</v>
      </c>
      <c r="E116" s="16">
        <v>1998</v>
      </c>
      <c r="F116" s="16" t="s">
        <v>18</v>
      </c>
      <c r="G116" s="16" t="s">
        <v>33</v>
      </c>
      <c r="H116" s="16" t="s">
        <v>171</v>
      </c>
      <c r="I116" s="16" t="s">
        <v>172</v>
      </c>
      <c r="J116" s="5">
        <v>0</v>
      </c>
      <c r="K116" s="5">
        <v>0</v>
      </c>
      <c r="L116" s="5">
        <v>2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2</v>
      </c>
      <c r="U116" s="5">
        <v>2</v>
      </c>
      <c r="V116" s="5">
        <v>0</v>
      </c>
      <c r="W116" s="5">
        <v>2</v>
      </c>
      <c r="X116" s="5">
        <v>2</v>
      </c>
      <c r="Y116" s="5">
        <v>2</v>
      </c>
      <c r="Z116" s="5">
        <v>0</v>
      </c>
      <c r="AA116" s="5">
        <v>0</v>
      </c>
      <c r="AB116" s="5">
        <v>0</v>
      </c>
      <c r="AC116" s="5">
        <v>2</v>
      </c>
      <c r="AD116" s="5">
        <v>2</v>
      </c>
      <c r="AE116" s="5">
        <v>0</v>
      </c>
      <c r="AF116" s="5">
        <v>2</v>
      </c>
      <c r="AG116" s="5">
        <v>0</v>
      </c>
      <c r="AH116" s="23">
        <v>131.72000122070313</v>
      </c>
      <c r="AI116" s="5">
        <f t="shared" si="18"/>
        <v>18</v>
      </c>
      <c r="AJ116" s="23">
        <f t="shared" si="19"/>
        <v>149.72000122070313</v>
      </c>
      <c r="AK116" s="5">
        <v>0</v>
      </c>
      <c r="AL116" s="5">
        <v>0</v>
      </c>
      <c r="AM116" s="5">
        <v>50</v>
      </c>
      <c r="AN116" s="5">
        <v>0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5">
        <v>0</v>
      </c>
      <c r="AU116" s="5">
        <v>0</v>
      </c>
      <c r="AV116" s="5">
        <v>0</v>
      </c>
      <c r="AW116" s="5">
        <v>0</v>
      </c>
      <c r="AX116" s="5">
        <v>2</v>
      </c>
      <c r="AY116" s="5">
        <v>2</v>
      </c>
      <c r="AZ116" s="5">
        <v>0</v>
      </c>
      <c r="BA116" s="5">
        <v>0</v>
      </c>
      <c r="BB116" s="5">
        <v>0</v>
      </c>
      <c r="BC116" s="5">
        <v>0</v>
      </c>
      <c r="BD116" s="5">
        <v>0</v>
      </c>
      <c r="BE116" s="5">
        <v>2</v>
      </c>
      <c r="BF116" s="5">
        <v>0</v>
      </c>
      <c r="BG116" s="5">
        <v>0</v>
      </c>
      <c r="BH116" s="5">
        <v>2</v>
      </c>
      <c r="BI116" s="23">
        <v>130.75999450683594</v>
      </c>
      <c r="BJ116" s="5">
        <f t="shared" si="20"/>
        <v>58</v>
      </c>
      <c r="BK116" s="23">
        <f t="shared" si="21"/>
        <v>188.75999450683594</v>
      </c>
      <c r="BL116" s="23">
        <f t="shared" si="22"/>
        <v>149.72000122070313</v>
      </c>
      <c r="BM116" s="23">
        <f t="shared" si="23"/>
        <v>27.291275059125859</v>
      </c>
    </row>
    <row r="117" spans="1:65" ht="75" x14ac:dyDescent="0.25">
      <c r="A117" s="5">
        <v>20</v>
      </c>
      <c r="B117" s="16" t="s">
        <v>403</v>
      </c>
      <c r="C117" s="16">
        <v>1999</v>
      </c>
      <c r="D117" s="16">
        <v>1999</v>
      </c>
      <c r="E117" s="16">
        <v>1999</v>
      </c>
      <c r="F117" s="16" t="s">
        <v>18</v>
      </c>
      <c r="G117" s="16" t="s">
        <v>12</v>
      </c>
      <c r="H117" s="16" t="s">
        <v>324</v>
      </c>
      <c r="I117" s="16" t="s">
        <v>404</v>
      </c>
      <c r="J117" s="5">
        <v>0</v>
      </c>
      <c r="K117" s="5">
        <v>0</v>
      </c>
      <c r="L117" s="5">
        <v>2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2</v>
      </c>
      <c r="W117" s="5">
        <v>0</v>
      </c>
      <c r="X117" s="5">
        <v>0</v>
      </c>
      <c r="Y117" s="5">
        <v>0</v>
      </c>
      <c r="Z117" s="5">
        <v>0</v>
      </c>
      <c r="AA117" s="5">
        <v>2</v>
      </c>
      <c r="AB117" s="5">
        <v>0</v>
      </c>
      <c r="AC117" s="5">
        <v>2</v>
      </c>
      <c r="AD117" s="5">
        <v>0</v>
      </c>
      <c r="AE117" s="5">
        <v>0</v>
      </c>
      <c r="AF117" s="5">
        <v>0</v>
      </c>
      <c r="AG117" s="5">
        <v>2</v>
      </c>
      <c r="AH117" s="23">
        <v>144.33999633789063</v>
      </c>
      <c r="AI117" s="5">
        <f t="shared" si="18"/>
        <v>10</v>
      </c>
      <c r="AJ117" s="23">
        <f t="shared" si="19"/>
        <v>154.33999633789063</v>
      </c>
      <c r="AK117" s="5">
        <v>0</v>
      </c>
      <c r="AL117" s="5">
        <v>2</v>
      </c>
      <c r="AM117" s="5">
        <v>0</v>
      </c>
      <c r="AN117" s="5">
        <v>0</v>
      </c>
      <c r="AO117" s="5">
        <v>0</v>
      </c>
      <c r="AP117" s="5">
        <v>0</v>
      </c>
      <c r="AQ117" s="5">
        <v>0</v>
      </c>
      <c r="AR117" s="5">
        <v>0</v>
      </c>
      <c r="AS117" s="5">
        <v>0</v>
      </c>
      <c r="AT117" s="5">
        <v>0</v>
      </c>
      <c r="AU117" s="5">
        <v>0</v>
      </c>
      <c r="AV117" s="5">
        <v>0</v>
      </c>
      <c r="AW117" s="5">
        <v>2</v>
      </c>
      <c r="AX117" s="5">
        <v>0</v>
      </c>
      <c r="AY117" s="5">
        <v>0</v>
      </c>
      <c r="AZ117" s="5">
        <v>2</v>
      </c>
      <c r="BA117" s="5">
        <v>0</v>
      </c>
      <c r="BB117" s="5">
        <v>2</v>
      </c>
      <c r="BC117" s="5">
        <v>0</v>
      </c>
      <c r="BD117" s="5">
        <v>0</v>
      </c>
      <c r="BE117" s="5">
        <v>0</v>
      </c>
      <c r="BF117" s="5">
        <v>0</v>
      </c>
      <c r="BG117" s="5">
        <v>2</v>
      </c>
      <c r="BH117" s="5">
        <v>2</v>
      </c>
      <c r="BI117" s="23">
        <v>145.5</v>
      </c>
      <c r="BJ117" s="5">
        <f t="shared" si="20"/>
        <v>12</v>
      </c>
      <c r="BK117" s="23">
        <f t="shared" si="21"/>
        <v>157.5</v>
      </c>
      <c r="BL117" s="23">
        <f t="shared" si="22"/>
        <v>154.33999633789063</v>
      </c>
      <c r="BM117" s="23">
        <f t="shared" si="23"/>
        <v>31.219174233844893</v>
      </c>
    </row>
    <row r="118" spans="1:65" x14ac:dyDescent="0.25">
      <c r="A118" s="5">
        <v>21</v>
      </c>
      <c r="B118" s="16" t="s">
        <v>337</v>
      </c>
      <c r="C118" s="16">
        <v>1992</v>
      </c>
      <c r="D118" s="16">
        <v>1992</v>
      </c>
      <c r="E118" s="16">
        <v>1992</v>
      </c>
      <c r="F118" s="16" t="s">
        <v>18</v>
      </c>
      <c r="G118" s="16" t="s">
        <v>33</v>
      </c>
      <c r="H118" s="16" t="s">
        <v>132</v>
      </c>
      <c r="I118" s="16" t="s">
        <v>216</v>
      </c>
      <c r="J118" s="5">
        <v>0</v>
      </c>
      <c r="K118" s="5">
        <v>2</v>
      </c>
      <c r="L118" s="5">
        <v>2</v>
      </c>
      <c r="M118" s="5">
        <v>0</v>
      </c>
      <c r="N118" s="5">
        <v>0</v>
      </c>
      <c r="O118" s="5">
        <v>0</v>
      </c>
      <c r="P118" s="5">
        <v>2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2</v>
      </c>
      <c r="AD118" s="5">
        <v>2</v>
      </c>
      <c r="AE118" s="5">
        <v>0</v>
      </c>
      <c r="AF118" s="5">
        <v>0</v>
      </c>
      <c r="AG118" s="5">
        <v>0</v>
      </c>
      <c r="AH118" s="23">
        <v>161.67999267578125</v>
      </c>
      <c r="AI118" s="5">
        <f t="shared" si="18"/>
        <v>10</v>
      </c>
      <c r="AJ118" s="23">
        <f t="shared" si="19"/>
        <v>171.67999267578125</v>
      </c>
      <c r="AK118" s="5">
        <v>0</v>
      </c>
      <c r="AL118" s="5">
        <v>0</v>
      </c>
      <c r="AM118" s="5">
        <v>0</v>
      </c>
      <c r="AN118" s="5">
        <v>0</v>
      </c>
      <c r="AO118" s="5">
        <v>0</v>
      </c>
      <c r="AP118" s="5">
        <v>0</v>
      </c>
      <c r="AQ118" s="5">
        <v>0</v>
      </c>
      <c r="AR118" s="5">
        <v>0</v>
      </c>
      <c r="AS118" s="5">
        <v>0</v>
      </c>
      <c r="AT118" s="5">
        <v>0</v>
      </c>
      <c r="AU118" s="5">
        <v>0</v>
      </c>
      <c r="AV118" s="5">
        <v>0</v>
      </c>
      <c r="AW118" s="5">
        <v>0</v>
      </c>
      <c r="AX118" s="5">
        <v>2</v>
      </c>
      <c r="AY118" s="5">
        <v>0</v>
      </c>
      <c r="AZ118" s="5">
        <v>2</v>
      </c>
      <c r="BA118" s="5">
        <v>0</v>
      </c>
      <c r="BB118" s="5">
        <v>2</v>
      </c>
      <c r="BC118" s="5">
        <v>2</v>
      </c>
      <c r="BD118" s="5">
        <v>0</v>
      </c>
      <c r="BE118" s="5">
        <v>0</v>
      </c>
      <c r="BF118" s="5">
        <v>0</v>
      </c>
      <c r="BG118" s="5">
        <v>2</v>
      </c>
      <c r="BH118" s="5">
        <v>0</v>
      </c>
      <c r="BI118" s="23">
        <v>146.86000061035156</v>
      </c>
      <c r="BJ118" s="5">
        <f t="shared" si="20"/>
        <v>10</v>
      </c>
      <c r="BK118" s="23">
        <f t="shared" si="21"/>
        <v>156.86000061035156</v>
      </c>
      <c r="BL118" s="23">
        <f t="shared" si="22"/>
        <v>156.86000061035156</v>
      </c>
      <c r="BM118" s="23">
        <f t="shared" si="23"/>
        <v>33.361670589579902</v>
      </c>
    </row>
    <row r="119" spans="1:65" x14ac:dyDescent="0.25">
      <c r="A119" s="5">
        <v>22</v>
      </c>
      <c r="B119" s="16" t="s">
        <v>282</v>
      </c>
      <c r="C119" s="16">
        <v>1993</v>
      </c>
      <c r="D119" s="16">
        <v>1993</v>
      </c>
      <c r="E119" s="16">
        <v>1993</v>
      </c>
      <c r="F119" s="16" t="s">
        <v>18</v>
      </c>
      <c r="G119" s="16" t="s">
        <v>49</v>
      </c>
      <c r="H119" s="16" t="s">
        <v>107</v>
      </c>
      <c r="I119" s="16" t="s">
        <v>108</v>
      </c>
      <c r="J119" s="5">
        <v>0</v>
      </c>
      <c r="K119" s="5">
        <v>2</v>
      </c>
      <c r="L119" s="5">
        <v>2</v>
      </c>
      <c r="M119" s="5">
        <v>0</v>
      </c>
      <c r="N119" s="5">
        <v>0</v>
      </c>
      <c r="O119" s="5">
        <v>0</v>
      </c>
      <c r="P119" s="5">
        <v>2</v>
      </c>
      <c r="Q119" s="5">
        <v>2</v>
      </c>
      <c r="R119" s="5">
        <v>0</v>
      </c>
      <c r="S119" s="5">
        <v>0</v>
      </c>
      <c r="T119" s="5">
        <v>2</v>
      </c>
      <c r="U119" s="5">
        <v>0</v>
      </c>
      <c r="V119" s="5">
        <v>2</v>
      </c>
      <c r="W119" s="5">
        <v>2</v>
      </c>
      <c r="X119" s="5">
        <v>2</v>
      </c>
      <c r="Y119" s="5">
        <v>0</v>
      </c>
      <c r="Z119" s="5">
        <v>0</v>
      </c>
      <c r="AA119" s="5">
        <v>0</v>
      </c>
      <c r="AB119" s="5">
        <v>2</v>
      </c>
      <c r="AC119" s="5">
        <v>2</v>
      </c>
      <c r="AD119" s="5">
        <v>0</v>
      </c>
      <c r="AE119" s="5">
        <v>2</v>
      </c>
      <c r="AF119" s="5">
        <v>2</v>
      </c>
      <c r="AG119" s="5">
        <v>2</v>
      </c>
      <c r="AH119" s="23">
        <v>152.82000732421875</v>
      </c>
      <c r="AI119" s="5">
        <f t="shared" si="18"/>
        <v>26</v>
      </c>
      <c r="AJ119" s="23">
        <f t="shared" si="19"/>
        <v>178.82000732421875</v>
      </c>
      <c r="AK119" s="5">
        <v>0</v>
      </c>
      <c r="AL119" s="5">
        <v>0</v>
      </c>
      <c r="AM119" s="5">
        <v>0</v>
      </c>
      <c r="AN119" s="5">
        <v>0</v>
      </c>
      <c r="AO119" s="5">
        <v>0</v>
      </c>
      <c r="AP119" s="5">
        <v>0</v>
      </c>
      <c r="AQ119" s="5">
        <v>0</v>
      </c>
      <c r="AR119" s="5">
        <v>0</v>
      </c>
      <c r="AS119" s="5">
        <v>0</v>
      </c>
      <c r="AT119" s="5">
        <v>0</v>
      </c>
      <c r="AU119" s="5">
        <v>2</v>
      </c>
      <c r="AV119" s="5">
        <v>0</v>
      </c>
      <c r="AW119" s="5">
        <v>2</v>
      </c>
      <c r="AX119" s="5">
        <v>0</v>
      </c>
      <c r="AY119" s="5">
        <v>0</v>
      </c>
      <c r="AZ119" s="5">
        <v>2</v>
      </c>
      <c r="BA119" s="5">
        <v>0</v>
      </c>
      <c r="BB119" s="5">
        <v>2</v>
      </c>
      <c r="BC119" s="5">
        <v>0</v>
      </c>
      <c r="BD119" s="5">
        <v>0</v>
      </c>
      <c r="BE119" s="5">
        <v>0</v>
      </c>
      <c r="BF119" s="5">
        <v>0</v>
      </c>
      <c r="BG119" s="5">
        <v>0</v>
      </c>
      <c r="BH119" s="5">
        <v>0</v>
      </c>
      <c r="BI119" s="23">
        <v>149.94999694824219</v>
      </c>
      <c r="BJ119" s="5">
        <f t="shared" si="20"/>
        <v>8</v>
      </c>
      <c r="BK119" s="23">
        <f t="shared" si="21"/>
        <v>157.94999694824219</v>
      </c>
      <c r="BL119" s="23">
        <f t="shared" si="22"/>
        <v>157.94999694824219</v>
      </c>
      <c r="BM119" s="23">
        <f t="shared" si="23"/>
        <v>34.288380598454054</v>
      </c>
    </row>
    <row r="120" spans="1:65" ht="30" x14ac:dyDescent="0.25">
      <c r="A120" s="5">
        <v>23</v>
      </c>
      <c r="B120" s="16" t="s">
        <v>360</v>
      </c>
      <c r="C120" s="16">
        <v>1985</v>
      </c>
      <c r="D120" s="16">
        <v>1985</v>
      </c>
      <c r="E120" s="16">
        <v>1985</v>
      </c>
      <c r="F120" s="16" t="s">
        <v>11</v>
      </c>
      <c r="G120" s="16" t="s">
        <v>49</v>
      </c>
      <c r="H120" s="16" t="s">
        <v>361</v>
      </c>
      <c r="I120" s="16" t="s">
        <v>73</v>
      </c>
      <c r="J120" s="5">
        <v>0</v>
      </c>
      <c r="K120" s="5">
        <v>0</v>
      </c>
      <c r="L120" s="5">
        <v>2</v>
      </c>
      <c r="M120" s="5">
        <v>0</v>
      </c>
      <c r="N120" s="5">
        <v>0</v>
      </c>
      <c r="O120" s="5">
        <v>2</v>
      </c>
      <c r="P120" s="5">
        <v>0</v>
      </c>
      <c r="Q120" s="5">
        <v>0</v>
      </c>
      <c r="R120" s="5">
        <v>0</v>
      </c>
      <c r="S120" s="5">
        <v>0</v>
      </c>
      <c r="T120" s="5">
        <v>2</v>
      </c>
      <c r="U120" s="5">
        <v>0</v>
      </c>
      <c r="V120" s="5">
        <v>0</v>
      </c>
      <c r="W120" s="5">
        <v>0</v>
      </c>
      <c r="X120" s="5">
        <v>2</v>
      </c>
      <c r="Y120" s="5">
        <v>2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2</v>
      </c>
      <c r="AG120" s="5">
        <v>0</v>
      </c>
      <c r="AH120" s="23">
        <v>176.27000427246094</v>
      </c>
      <c r="AI120" s="5">
        <f t="shared" si="18"/>
        <v>12</v>
      </c>
      <c r="AJ120" s="23">
        <f t="shared" si="19"/>
        <v>188.27000427246094</v>
      </c>
      <c r="AK120" s="5">
        <v>0</v>
      </c>
      <c r="AL120" s="5">
        <v>0</v>
      </c>
      <c r="AM120" s="5">
        <v>2</v>
      </c>
      <c r="AN120" s="5">
        <v>0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  <c r="BA120" s="5">
        <v>0</v>
      </c>
      <c r="BB120" s="5">
        <v>0</v>
      </c>
      <c r="BC120" s="5">
        <v>2</v>
      </c>
      <c r="BD120" s="5">
        <v>2</v>
      </c>
      <c r="BE120" s="5">
        <v>0</v>
      </c>
      <c r="BF120" s="5">
        <v>0</v>
      </c>
      <c r="BG120" s="5">
        <v>2</v>
      </c>
      <c r="BH120" s="5">
        <v>2</v>
      </c>
      <c r="BI120" s="23">
        <v>149.41000366210938</v>
      </c>
      <c r="BJ120" s="5">
        <f t="shared" si="20"/>
        <v>10</v>
      </c>
      <c r="BK120" s="23">
        <f t="shared" si="21"/>
        <v>159.41000366210938</v>
      </c>
      <c r="BL120" s="23">
        <f t="shared" si="22"/>
        <v>159.41000366210938</v>
      </c>
      <c r="BM120" s="23">
        <f t="shared" si="23"/>
        <v>35.529671773232238</v>
      </c>
    </row>
    <row r="121" spans="1:65" ht="45" x14ac:dyDescent="0.25">
      <c r="A121" s="5">
        <v>24</v>
      </c>
      <c r="B121" s="16" t="s">
        <v>526</v>
      </c>
      <c r="C121" s="16">
        <v>2001</v>
      </c>
      <c r="D121" s="16">
        <v>2001</v>
      </c>
      <c r="E121" s="16">
        <v>2001</v>
      </c>
      <c r="F121" s="16" t="s">
        <v>18</v>
      </c>
      <c r="G121" s="16" t="s">
        <v>92</v>
      </c>
      <c r="H121" s="16" t="s">
        <v>93</v>
      </c>
      <c r="I121" s="16" t="s">
        <v>249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2</v>
      </c>
      <c r="S121" s="5">
        <v>0</v>
      </c>
      <c r="T121" s="5">
        <v>2</v>
      </c>
      <c r="U121" s="5">
        <v>0</v>
      </c>
      <c r="V121" s="5">
        <v>0</v>
      </c>
      <c r="W121" s="5">
        <v>2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2</v>
      </c>
      <c r="AG121" s="5">
        <v>2</v>
      </c>
      <c r="AH121" s="23">
        <v>161.16000366210938</v>
      </c>
      <c r="AI121" s="5">
        <f t="shared" si="18"/>
        <v>10</v>
      </c>
      <c r="AJ121" s="23">
        <f t="shared" si="19"/>
        <v>171.16000366210938</v>
      </c>
      <c r="AK121" s="5">
        <v>0</v>
      </c>
      <c r="AL121" s="5">
        <v>0</v>
      </c>
      <c r="AM121" s="5">
        <v>0</v>
      </c>
      <c r="AN121" s="5">
        <v>2</v>
      </c>
      <c r="AO121" s="5">
        <v>0</v>
      </c>
      <c r="AP121" s="5">
        <v>0</v>
      </c>
      <c r="AQ121" s="5">
        <v>0</v>
      </c>
      <c r="AR121" s="5">
        <v>0</v>
      </c>
      <c r="AS121" s="5">
        <v>2</v>
      </c>
      <c r="AT121" s="5">
        <v>0</v>
      </c>
      <c r="AU121" s="5">
        <v>0</v>
      </c>
      <c r="AV121" s="5">
        <v>0</v>
      </c>
      <c r="AW121" s="5">
        <v>2</v>
      </c>
      <c r="AX121" s="5">
        <v>2</v>
      </c>
      <c r="AY121" s="5">
        <v>2</v>
      </c>
      <c r="AZ121" s="5">
        <v>2</v>
      </c>
      <c r="BA121" s="5">
        <v>0</v>
      </c>
      <c r="BB121" s="5">
        <v>0</v>
      </c>
      <c r="BC121" s="5">
        <v>0</v>
      </c>
      <c r="BD121" s="5">
        <v>2</v>
      </c>
      <c r="BE121" s="5">
        <v>0</v>
      </c>
      <c r="BF121" s="5">
        <v>0</v>
      </c>
      <c r="BG121" s="5">
        <v>0</v>
      </c>
      <c r="BH121" s="5">
        <v>0</v>
      </c>
      <c r="BI121" s="23">
        <v>146.80000305175781</v>
      </c>
      <c r="BJ121" s="5">
        <f t="shared" si="20"/>
        <v>14</v>
      </c>
      <c r="BK121" s="23">
        <f t="shared" si="21"/>
        <v>160.80000305175781</v>
      </c>
      <c r="BL121" s="23">
        <f t="shared" si="22"/>
        <v>160.80000305175781</v>
      </c>
      <c r="BM121" s="23">
        <f t="shared" si="23"/>
        <v>36.711443034233874</v>
      </c>
    </row>
    <row r="122" spans="1:65" ht="60" x14ac:dyDescent="0.25">
      <c r="A122" s="5">
        <v>25</v>
      </c>
      <c r="B122" s="16" t="s">
        <v>505</v>
      </c>
      <c r="C122" s="16">
        <v>1997</v>
      </c>
      <c r="D122" s="16">
        <v>1997</v>
      </c>
      <c r="E122" s="16">
        <v>1997</v>
      </c>
      <c r="F122" s="16" t="s">
        <v>18</v>
      </c>
      <c r="G122" s="16" t="s">
        <v>49</v>
      </c>
      <c r="H122" s="16" t="s">
        <v>506</v>
      </c>
      <c r="I122" s="16" t="s">
        <v>507</v>
      </c>
      <c r="J122" s="5">
        <v>0</v>
      </c>
      <c r="K122" s="5">
        <v>0</v>
      </c>
      <c r="L122" s="5">
        <v>2</v>
      </c>
      <c r="M122" s="5">
        <v>0</v>
      </c>
      <c r="N122" s="5">
        <v>0</v>
      </c>
      <c r="O122" s="5">
        <v>0</v>
      </c>
      <c r="P122" s="5">
        <v>2</v>
      </c>
      <c r="Q122" s="5">
        <v>0</v>
      </c>
      <c r="R122" s="5">
        <v>2</v>
      </c>
      <c r="S122" s="5">
        <v>0</v>
      </c>
      <c r="T122" s="5">
        <v>0</v>
      </c>
      <c r="U122" s="5">
        <v>2</v>
      </c>
      <c r="V122" s="5">
        <v>0</v>
      </c>
      <c r="W122" s="5">
        <v>2</v>
      </c>
      <c r="X122" s="5">
        <v>2</v>
      </c>
      <c r="Y122" s="5">
        <v>0</v>
      </c>
      <c r="Z122" s="5">
        <v>0</v>
      </c>
      <c r="AA122" s="5">
        <v>0</v>
      </c>
      <c r="AB122" s="5">
        <v>2</v>
      </c>
      <c r="AC122" s="5">
        <v>2</v>
      </c>
      <c r="AD122" s="5">
        <v>2</v>
      </c>
      <c r="AE122" s="5">
        <v>2</v>
      </c>
      <c r="AF122" s="5">
        <v>0</v>
      </c>
      <c r="AG122" s="5">
        <v>2</v>
      </c>
      <c r="AH122" s="23">
        <v>177.89999389648438</v>
      </c>
      <c r="AI122" s="5">
        <f t="shared" si="18"/>
        <v>22</v>
      </c>
      <c r="AJ122" s="23">
        <f t="shared" si="19"/>
        <v>199.89999389648438</v>
      </c>
      <c r="AK122" s="5">
        <v>0</v>
      </c>
      <c r="AL122" s="5">
        <v>0</v>
      </c>
      <c r="AM122" s="5">
        <v>2</v>
      </c>
      <c r="AN122" s="5">
        <v>0</v>
      </c>
      <c r="AO122" s="5">
        <v>0</v>
      </c>
      <c r="AP122" s="5">
        <v>0</v>
      </c>
      <c r="AQ122" s="5">
        <v>0</v>
      </c>
      <c r="AR122" s="5">
        <v>0</v>
      </c>
      <c r="AS122" s="5">
        <v>2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2</v>
      </c>
      <c r="AZ122" s="5">
        <v>0</v>
      </c>
      <c r="BA122" s="5">
        <v>0</v>
      </c>
      <c r="BB122" s="5">
        <v>0</v>
      </c>
      <c r="BC122" s="5">
        <v>0</v>
      </c>
      <c r="BD122" s="5">
        <v>2</v>
      </c>
      <c r="BE122" s="5">
        <v>0</v>
      </c>
      <c r="BF122" s="5">
        <v>0</v>
      </c>
      <c r="BG122" s="5">
        <v>2</v>
      </c>
      <c r="BH122" s="5">
        <v>2</v>
      </c>
      <c r="BI122" s="23">
        <v>149.66000366210938</v>
      </c>
      <c r="BJ122" s="5">
        <f t="shared" si="20"/>
        <v>12</v>
      </c>
      <c r="BK122" s="23">
        <f t="shared" si="21"/>
        <v>161.66000366210938</v>
      </c>
      <c r="BL122" s="23">
        <f t="shared" si="22"/>
        <v>161.66000366210938</v>
      </c>
      <c r="BM122" s="23">
        <f t="shared" si="23"/>
        <v>37.442611704757098</v>
      </c>
    </row>
    <row r="123" spans="1:65" ht="60" x14ac:dyDescent="0.25">
      <c r="A123" s="5">
        <v>26</v>
      </c>
      <c r="B123" s="16" t="s">
        <v>256</v>
      </c>
      <c r="C123" s="16">
        <v>1999</v>
      </c>
      <c r="D123" s="16">
        <v>1999</v>
      </c>
      <c r="E123" s="16">
        <v>1999</v>
      </c>
      <c r="F123" s="16" t="s">
        <v>18</v>
      </c>
      <c r="G123" s="16" t="s">
        <v>49</v>
      </c>
      <c r="H123" s="16" t="s">
        <v>257</v>
      </c>
      <c r="I123" s="16" t="s">
        <v>258</v>
      </c>
      <c r="J123" s="5">
        <v>0</v>
      </c>
      <c r="K123" s="5">
        <v>2</v>
      </c>
      <c r="L123" s="5">
        <v>0</v>
      </c>
      <c r="M123" s="5">
        <v>2</v>
      </c>
      <c r="N123" s="5">
        <v>0</v>
      </c>
      <c r="O123" s="5">
        <v>0</v>
      </c>
      <c r="P123" s="5">
        <v>0</v>
      </c>
      <c r="Q123" s="5">
        <v>2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2</v>
      </c>
      <c r="Y123" s="5">
        <v>0</v>
      </c>
      <c r="Z123" s="5">
        <v>2</v>
      </c>
      <c r="AA123" s="5">
        <v>0</v>
      </c>
      <c r="AB123" s="5">
        <v>0</v>
      </c>
      <c r="AC123" s="5">
        <v>0</v>
      </c>
      <c r="AD123" s="5">
        <v>2</v>
      </c>
      <c r="AE123" s="5">
        <v>0</v>
      </c>
      <c r="AF123" s="5">
        <v>2</v>
      </c>
      <c r="AG123" s="5">
        <v>0</v>
      </c>
      <c r="AH123" s="23">
        <v>147.66000366210938</v>
      </c>
      <c r="AI123" s="5">
        <f t="shared" si="18"/>
        <v>14</v>
      </c>
      <c r="AJ123" s="23">
        <f t="shared" si="19"/>
        <v>161.66000366210938</v>
      </c>
      <c r="AK123" s="5">
        <v>0</v>
      </c>
      <c r="AL123" s="5">
        <v>0</v>
      </c>
      <c r="AM123" s="5">
        <v>2</v>
      </c>
      <c r="AN123" s="5">
        <v>2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5">
        <v>0</v>
      </c>
      <c r="AU123" s="5">
        <v>2</v>
      </c>
      <c r="AV123" s="5">
        <v>0</v>
      </c>
      <c r="AW123" s="5">
        <v>0</v>
      </c>
      <c r="AX123" s="5">
        <v>0</v>
      </c>
      <c r="AY123" s="5">
        <v>0</v>
      </c>
      <c r="AZ123" s="5"/>
      <c r="BA123" s="5"/>
      <c r="BB123" s="5"/>
      <c r="BC123" s="5"/>
      <c r="BD123" s="5"/>
      <c r="BE123" s="5"/>
      <c r="BF123" s="5"/>
      <c r="BG123" s="5"/>
      <c r="BH123" s="5"/>
      <c r="BI123" s="23"/>
      <c r="BJ123" s="5">
        <f t="shared" si="20"/>
        <v>6</v>
      </c>
      <c r="BK123" s="23" t="s">
        <v>894</v>
      </c>
      <c r="BL123" s="23">
        <f t="shared" si="22"/>
        <v>161.66000366210938</v>
      </c>
      <c r="BM123" s="23">
        <f t="shared" si="23"/>
        <v>37.442611704757098</v>
      </c>
    </row>
    <row r="124" spans="1:65" x14ac:dyDescent="0.25">
      <c r="A124" s="5">
        <v>27</v>
      </c>
      <c r="B124" s="16" t="s">
        <v>411</v>
      </c>
      <c r="C124" s="16">
        <v>1974</v>
      </c>
      <c r="D124" s="16">
        <v>1974</v>
      </c>
      <c r="E124" s="16">
        <v>1974</v>
      </c>
      <c r="F124" s="16" t="s">
        <v>18</v>
      </c>
      <c r="G124" s="16" t="s">
        <v>49</v>
      </c>
      <c r="H124" s="16" t="s">
        <v>409</v>
      </c>
      <c r="I124" s="16" t="s">
        <v>412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2</v>
      </c>
      <c r="U124" s="5">
        <v>2</v>
      </c>
      <c r="V124" s="5">
        <v>0</v>
      </c>
      <c r="W124" s="5">
        <v>2</v>
      </c>
      <c r="X124" s="5">
        <v>0</v>
      </c>
      <c r="Y124" s="5">
        <v>0</v>
      </c>
      <c r="Z124" s="5">
        <v>2</v>
      </c>
      <c r="AA124" s="5">
        <v>0</v>
      </c>
      <c r="AB124" s="5">
        <v>0</v>
      </c>
      <c r="AC124" s="5">
        <v>0</v>
      </c>
      <c r="AD124" s="5">
        <v>2</v>
      </c>
      <c r="AE124" s="5">
        <v>0</v>
      </c>
      <c r="AF124" s="5">
        <v>0</v>
      </c>
      <c r="AG124" s="5">
        <v>50</v>
      </c>
      <c r="AH124" s="23">
        <v>166.24000549316406</v>
      </c>
      <c r="AI124" s="5">
        <f t="shared" si="18"/>
        <v>60</v>
      </c>
      <c r="AJ124" s="23">
        <f t="shared" si="19"/>
        <v>226.24000549316406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v>0</v>
      </c>
      <c r="AZ124" s="5">
        <v>0</v>
      </c>
      <c r="BA124" s="5">
        <v>2</v>
      </c>
      <c r="BB124" s="5">
        <v>0</v>
      </c>
      <c r="BC124" s="5">
        <v>0</v>
      </c>
      <c r="BD124" s="5">
        <v>0</v>
      </c>
      <c r="BE124" s="5">
        <v>2</v>
      </c>
      <c r="BF124" s="5">
        <v>0</v>
      </c>
      <c r="BG124" s="5">
        <v>0</v>
      </c>
      <c r="BH124" s="5">
        <v>0</v>
      </c>
      <c r="BI124" s="23">
        <v>160.36000061035156</v>
      </c>
      <c r="BJ124" s="5">
        <f t="shared" si="20"/>
        <v>4</v>
      </c>
      <c r="BK124" s="23">
        <f t="shared" si="21"/>
        <v>164.36000061035156</v>
      </c>
      <c r="BL124" s="23">
        <f t="shared" si="22"/>
        <v>164.36000061035156</v>
      </c>
      <c r="BM124" s="23">
        <f t="shared" si="23"/>
        <v>39.738137027996089</v>
      </c>
    </row>
    <row r="125" spans="1:65" ht="30" x14ac:dyDescent="0.25">
      <c r="A125" s="5">
        <v>28</v>
      </c>
      <c r="B125" s="16" t="s">
        <v>349</v>
      </c>
      <c r="C125" s="16">
        <v>1998</v>
      </c>
      <c r="D125" s="16">
        <v>1998</v>
      </c>
      <c r="E125" s="16">
        <v>1998</v>
      </c>
      <c r="F125" s="16" t="s">
        <v>18</v>
      </c>
      <c r="G125" s="16" t="s">
        <v>49</v>
      </c>
      <c r="H125" s="16" t="s">
        <v>83</v>
      </c>
      <c r="I125" s="16" t="s">
        <v>350</v>
      </c>
      <c r="J125" s="5">
        <v>0</v>
      </c>
      <c r="K125" s="5">
        <v>0</v>
      </c>
      <c r="L125" s="5">
        <v>2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2</v>
      </c>
      <c r="Y125" s="5">
        <v>0</v>
      </c>
      <c r="Z125" s="5">
        <v>0</v>
      </c>
      <c r="AA125" s="5">
        <v>0</v>
      </c>
      <c r="AB125" s="5">
        <v>0</v>
      </c>
      <c r="AC125" s="5">
        <v>2</v>
      </c>
      <c r="AD125" s="5">
        <v>0</v>
      </c>
      <c r="AE125" s="5">
        <v>0</v>
      </c>
      <c r="AF125" s="5">
        <v>0</v>
      </c>
      <c r="AG125" s="5">
        <v>0</v>
      </c>
      <c r="AH125" s="23">
        <v>176.80999755859375</v>
      </c>
      <c r="AI125" s="5">
        <f t="shared" si="18"/>
        <v>6</v>
      </c>
      <c r="AJ125" s="23">
        <f t="shared" si="19"/>
        <v>182.80999755859375</v>
      </c>
      <c r="AK125" s="5">
        <v>0</v>
      </c>
      <c r="AL125" s="5">
        <v>2</v>
      </c>
      <c r="AM125" s="5">
        <v>0</v>
      </c>
      <c r="AN125" s="5">
        <v>0</v>
      </c>
      <c r="AO125" s="5">
        <v>0</v>
      </c>
      <c r="AP125" s="5">
        <v>0</v>
      </c>
      <c r="AQ125" s="5">
        <v>0</v>
      </c>
      <c r="AR125" s="5">
        <v>0</v>
      </c>
      <c r="AS125" s="5"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5">
        <v>2</v>
      </c>
      <c r="BA125" s="5">
        <v>0</v>
      </c>
      <c r="BB125" s="5">
        <v>0</v>
      </c>
      <c r="BC125" s="5">
        <v>0</v>
      </c>
      <c r="BD125" s="5">
        <v>0</v>
      </c>
      <c r="BE125" s="5">
        <v>2</v>
      </c>
      <c r="BF125" s="5">
        <v>2</v>
      </c>
      <c r="BG125" s="5">
        <v>2</v>
      </c>
      <c r="BH125" s="5">
        <v>0</v>
      </c>
      <c r="BI125" s="23">
        <v>154.66999816894531</v>
      </c>
      <c r="BJ125" s="5">
        <f t="shared" si="20"/>
        <v>10</v>
      </c>
      <c r="BK125" s="23">
        <f t="shared" si="21"/>
        <v>164.66999816894531</v>
      </c>
      <c r="BL125" s="23">
        <f t="shared" si="22"/>
        <v>164.66999816894531</v>
      </c>
      <c r="BM125" s="23">
        <f t="shared" si="23"/>
        <v>40.001695565111291</v>
      </c>
    </row>
    <row r="126" spans="1:65" ht="75" x14ac:dyDescent="0.25">
      <c r="A126" s="5">
        <v>29</v>
      </c>
      <c r="B126" s="16" t="s">
        <v>116</v>
      </c>
      <c r="C126" s="16">
        <v>1999</v>
      </c>
      <c r="D126" s="16">
        <v>1999</v>
      </c>
      <c r="E126" s="16">
        <v>1999</v>
      </c>
      <c r="F126" s="16" t="s">
        <v>18</v>
      </c>
      <c r="G126" s="16" t="s">
        <v>33</v>
      </c>
      <c r="H126" s="16" t="s">
        <v>45</v>
      </c>
      <c r="I126" s="16" t="s">
        <v>117</v>
      </c>
      <c r="J126" s="5">
        <v>0</v>
      </c>
      <c r="K126" s="5">
        <v>2</v>
      </c>
      <c r="L126" s="5">
        <v>2</v>
      </c>
      <c r="M126" s="5">
        <v>2</v>
      </c>
      <c r="N126" s="5">
        <v>0</v>
      </c>
      <c r="O126" s="5">
        <v>2</v>
      </c>
      <c r="P126" s="5">
        <v>2</v>
      </c>
      <c r="Q126" s="5">
        <v>0</v>
      </c>
      <c r="R126" s="5">
        <v>0</v>
      </c>
      <c r="S126" s="5">
        <v>0</v>
      </c>
      <c r="T126" s="5">
        <v>2</v>
      </c>
      <c r="U126" s="5">
        <v>0</v>
      </c>
      <c r="V126" s="5">
        <v>0</v>
      </c>
      <c r="W126" s="5">
        <v>0</v>
      </c>
      <c r="X126" s="5">
        <v>2</v>
      </c>
      <c r="Y126" s="5">
        <v>2</v>
      </c>
      <c r="Z126" s="5">
        <v>0</v>
      </c>
      <c r="AA126" s="5">
        <v>2</v>
      </c>
      <c r="AB126" s="5">
        <v>0</v>
      </c>
      <c r="AC126" s="5">
        <v>2</v>
      </c>
      <c r="AD126" s="5">
        <v>2</v>
      </c>
      <c r="AE126" s="5">
        <v>0</v>
      </c>
      <c r="AF126" s="5">
        <v>0</v>
      </c>
      <c r="AG126" s="5">
        <v>2</v>
      </c>
      <c r="AH126" s="23">
        <v>149.69000244140625</v>
      </c>
      <c r="AI126" s="5">
        <f t="shared" si="18"/>
        <v>24</v>
      </c>
      <c r="AJ126" s="23">
        <f t="shared" si="19"/>
        <v>173.69000244140625</v>
      </c>
      <c r="AK126" s="5">
        <v>0</v>
      </c>
      <c r="AL126" s="5">
        <v>0</v>
      </c>
      <c r="AM126" s="5">
        <v>0</v>
      </c>
      <c r="AN126" s="5">
        <v>0</v>
      </c>
      <c r="AO126" s="5">
        <v>2</v>
      </c>
      <c r="AP126" s="5">
        <v>0</v>
      </c>
      <c r="AQ126" s="5">
        <v>2</v>
      </c>
      <c r="AR126" s="5"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2</v>
      </c>
      <c r="AX126" s="5">
        <v>2</v>
      </c>
      <c r="AY126" s="5">
        <v>0</v>
      </c>
      <c r="AZ126" s="5">
        <v>2</v>
      </c>
      <c r="BA126" s="5">
        <v>0</v>
      </c>
      <c r="BB126" s="5">
        <v>2</v>
      </c>
      <c r="BC126" s="5">
        <v>0</v>
      </c>
      <c r="BD126" s="5">
        <v>2</v>
      </c>
      <c r="BE126" s="5">
        <v>2</v>
      </c>
      <c r="BF126" s="5">
        <v>0</v>
      </c>
      <c r="BG126" s="5">
        <v>0</v>
      </c>
      <c r="BH126" s="5">
        <v>0</v>
      </c>
      <c r="BI126" s="23">
        <v>149.69000244140625</v>
      </c>
      <c r="BJ126" s="5">
        <f t="shared" si="20"/>
        <v>16</v>
      </c>
      <c r="BK126" s="23">
        <f t="shared" si="21"/>
        <v>165.69000244140625</v>
      </c>
      <c r="BL126" s="23">
        <f t="shared" si="22"/>
        <v>165.69000244140625</v>
      </c>
      <c r="BM126" s="23">
        <f t="shared" si="23"/>
        <v>40.868898633163056</v>
      </c>
    </row>
    <row r="127" spans="1:65" ht="30" x14ac:dyDescent="0.25">
      <c r="A127" s="5">
        <v>30</v>
      </c>
      <c r="B127" s="16" t="s">
        <v>181</v>
      </c>
      <c r="C127" s="16">
        <v>2001</v>
      </c>
      <c r="D127" s="16">
        <v>2001</v>
      </c>
      <c r="E127" s="16">
        <v>2001</v>
      </c>
      <c r="F127" s="16">
        <v>1</v>
      </c>
      <c r="G127" s="16" t="s">
        <v>136</v>
      </c>
      <c r="H127" s="16" t="s">
        <v>137</v>
      </c>
      <c r="I127" s="16" t="s">
        <v>138</v>
      </c>
      <c r="J127" s="5">
        <v>0</v>
      </c>
      <c r="K127" s="5">
        <v>2</v>
      </c>
      <c r="L127" s="5">
        <v>2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2</v>
      </c>
      <c r="U127" s="5">
        <v>2</v>
      </c>
      <c r="V127" s="5">
        <v>0</v>
      </c>
      <c r="W127" s="5">
        <v>2</v>
      </c>
      <c r="X127" s="5">
        <v>0</v>
      </c>
      <c r="Y127" s="5">
        <v>2</v>
      </c>
      <c r="Z127" s="5">
        <v>2</v>
      </c>
      <c r="AA127" s="5">
        <v>0</v>
      </c>
      <c r="AB127" s="5">
        <v>0</v>
      </c>
      <c r="AC127" s="5">
        <v>0</v>
      </c>
      <c r="AD127" s="5">
        <v>2</v>
      </c>
      <c r="AE127" s="5">
        <v>0</v>
      </c>
      <c r="AF127" s="5">
        <v>0</v>
      </c>
      <c r="AG127" s="5">
        <v>2</v>
      </c>
      <c r="AH127" s="23">
        <v>166.61000061035156</v>
      </c>
      <c r="AI127" s="5">
        <f t="shared" si="18"/>
        <v>18</v>
      </c>
      <c r="AJ127" s="23">
        <f t="shared" si="19"/>
        <v>184.61000061035156</v>
      </c>
      <c r="AK127" s="5"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0</v>
      </c>
      <c r="AQ127" s="5">
        <v>0</v>
      </c>
      <c r="AR127" s="5">
        <v>0</v>
      </c>
      <c r="AS127" s="5">
        <v>0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v>2</v>
      </c>
      <c r="AZ127" s="5">
        <v>0</v>
      </c>
      <c r="BA127" s="5">
        <v>2</v>
      </c>
      <c r="BB127" s="5">
        <v>0</v>
      </c>
      <c r="BC127" s="5">
        <v>2</v>
      </c>
      <c r="BD127" s="5">
        <v>2</v>
      </c>
      <c r="BE127" s="5">
        <v>2</v>
      </c>
      <c r="BF127" s="5">
        <v>0</v>
      </c>
      <c r="BG127" s="5">
        <v>0</v>
      </c>
      <c r="BH127" s="5">
        <v>0</v>
      </c>
      <c r="BI127" s="23">
        <v>157.72000122070313</v>
      </c>
      <c r="BJ127" s="5">
        <f t="shared" si="20"/>
        <v>10</v>
      </c>
      <c r="BK127" s="23">
        <f t="shared" si="21"/>
        <v>167.72000122070313</v>
      </c>
      <c r="BL127" s="23">
        <f t="shared" si="22"/>
        <v>167.72000122070313</v>
      </c>
      <c r="BM127" s="23">
        <f t="shared" si="23"/>
        <v>42.594794511324707</v>
      </c>
    </row>
    <row r="128" spans="1:65" ht="90" x14ac:dyDescent="0.25">
      <c r="A128" s="5">
        <v>31</v>
      </c>
      <c r="B128" s="16" t="s">
        <v>434</v>
      </c>
      <c r="C128" s="16">
        <v>2001</v>
      </c>
      <c r="D128" s="16">
        <v>2001</v>
      </c>
      <c r="E128" s="16">
        <v>2001</v>
      </c>
      <c r="F128" s="16">
        <v>1</v>
      </c>
      <c r="G128" s="16" t="s">
        <v>310</v>
      </c>
      <c r="H128" s="16" t="s">
        <v>435</v>
      </c>
      <c r="I128" s="16" t="s">
        <v>436</v>
      </c>
      <c r="J128" s="5">
        <v>0</v>
      </c>
      <c r="K128" s="5">
        <v>2</v>
      </c>
      <c r="L128" s="5">
        <v>2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2</v>
      </c>
      <c r="W128" s="5">
        <v>0</v>
      </c>
      <c r="X128" s="5">
        <v>2</v>
      </c>
      <c r="Y128" s="5">
        <v>2</v>
      </c>
      <c r="Z128" s="5">
        <v>0</v>
      </c>
      <c r="AA128" s="5">
        <v>2</v>
      </c>
      <c r="AB128" s="5">
        <v>50</v>
      </c>
      <c r="AC128" s="5">
        <v>2</v>
      </c>
      <c r="AD128" s="5">
        <v>2</v>
      </c>
      <c r="AE128" s="5">
        <v>0</v>
      </c>
      <c r="AF128" s="5">
        <v>0</v>
      </c>
      <c r="AG128" s="5">
        <v>2</v>
      </c>
      <c r="AH128" s="23">
        <v>176.1199951171875</v>
      </c>
      <c r="AI128" s="5">
        <f t="shared" si="18"/>
        <v>68</v>
      </c>
      <c r="AJ128" s="23">
        <f t="shared" si="19"/>
        <v>244.1199951171875</v>
      </c>
      <c r="AK128" s="5">
        <v>0</v>
      </c>
      <c r="AL128" s="5">
        <v>0</v>
      </c>
      <c r="AM128" s="5">
        <v>2</v>
      </c>
      <c r="AN128" s="5">
        <v>0</v>
      </c>
      <c r="AO128" s="5">
        <v>0</v>
      </c>
      <c r="AP128" s="5">
        <v>0</v>
      </c>
      <c r="AQ128" s="5">
        <v>2</v>
      </c>
      <c r="AR128" s="5">
        <v>0</v>
      </c>
      <c r="AS128" s="5">
        <v>2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v>0</v>
      </c>
      <c r="AZ128" s="5">
        <v>0</v>
      </c>
      <c r="BA128" s="5">
        <v>0</v>
      </c>
      <c r="BB128" s="5">
        <v>0</v>
      </c>
      <c r="BC128" s="5">
        <v>0</v>
      </c>
      <c r="BD128" s="5">
        <v>2</v>
      </c>
      <c r="BE128" s="5">
        <v>2</v>
      </c>
      <c r="BF128" s="5">
        <v>0</v>
      </c>
      <c r="BG128" s="5">
        <v>2</v>
      </c>
      <c r="BH128" s="5">
        <v>0</v>
      </c>
      <c r="BI128" s="23">
        <v>157.8699951171875</v>
      </c>
      <c r="BJ128" s="5">
        <f t="shared" si="20"/>
        <v>12</v>
      </c>
      <c r="BK128" s="23">
        <f t="shared" si="21"/>
        <v>169.8699951171875</v>
      </c>
      <c r="BL128" s="23">
        <f t="shared" si="22"/>
        <v>169.8699951171875</v>
      </c>
      <c r="BM128" s="23">
        <f t="shared" si="23"/>
        <v>44.422709701155675</v>
      </c>
    </row>
    <row r="129" spans="1:65" ht="45" x14ac:dyDescent="0.25">
      <c r="A129" s="5">
        <v>32</v>
      </c>
      <c r="B129" s="16" t="s">
        <v>91</v>
      </c>
      <c r="C129" s="16">
        <v>1990</v>
      </c>
      <c r="D129" s="16">
        <v>1990</v>
      </c>
      <c r="E129" s="16">
        <v>1990</v>
      </c>
      <c r="F129" s="16" t="s">
        <v>18</v>
      </c>
      <c r="G129" s="16" t="s">
        <v>92</v>
      </c>
      <c r="H129" s="16" t="s">
        <v>93</v>
      </c>
      <c r="I129" s="16" t="s">
        <v>94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2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2</v>
      </c>
      <c r="AH129" s="23">
        <v>213.03999328613281</v>
      </c>
      <c r="AI129" s="5">
        <f t="shared" si="18"/>
        <v>4</v>
      </c>
      <c r="AJ129" s="23">
        <f t="shared" si="19"/>
        <v>217.03999328613281</v>
      </c>
      <c r="AK129" s="5">
        <v>0</v>
      </c>
      <c r="AL129" s="5">
        <v>0</v>
      </c>
      <c r="AM129" s="5">
        <v>2</v>
      </c>
      <c r="AN129" s="5">
        <v>0</v>
      </c>
      <c r="AO129" s="5">
        <v>0</v>
      </c>
      <c r="AP129" s="5">
        <v>0</v>
      </c>
      <c r="AQ129" s="5">
        <v>0</v>
      </c>
      <c r="AR129" s="5"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v>2</v>
      </c>
      <c r="BA129" s="5">
        <v>0</v>
      </c>
      <c r="BB129" s="5">
        <v>2</v>
      </c>
      <c r="BC129" s="5">
        <v>2</v>
      </c>
      <c r="BD129" s="5">
        <v>0</v>
      </c>
      <c r="BE129" s="5">
        <v>2</v>
      </c>
      <c r="BF129" s="5">
        <v>0</v>
      </c>
      <c r="BG129" s="5">
        <v>0</v>
      </c>
      <c r="BH129" s="5">
        <v>0</v>
      </c>
      <c r="BI129" s="23">
        <v>161.32000732421875</v>
      </c>
      <c r="BJ129" s="5">
        <f t="shared" si="20"/>
        <v>10</v>
      </c>
      <c r="BK129" s="23">
        <f t="shared" si="21"/>
        <v>171.32000732421875</v>
      </c>
      <c r="BL129" s="23">
        <f t="shared" si="22"/>
        <v>171.32000732421875</v>
      </c>
      <c r="BM129" s="23">
        <f t="shared" si="23"/>
        <v>45.655503590946154</v>
      </c>
    </row>
    <row r="130" spans="1:65" ht="45" x14ac:dyDescent="0.25">
      <c r="A130" s="5">
        <v>33</v>
      </c>
      <c r="B130" s="16" t="s">
        <v>323</v>
      </c>
      <c r="C130" s="16">
        <v>2000</v>
      </c>
      <c r="D130" s="16">
        <v>2000</v>
      </c>
      <c r="E130" s="16">
        <v>2000</v>
      </c>
      <c r="F130" s="16" t="s">
        <v>18</v>
      </c>
      <c r="G130" s="16" t="s">
        <v>12</v>
      </c>
      <c r="H130" s="16" t="s">
        <v>324</v>
      </c>
      <c r="I130" s="16" t="s">
        <v>325</v>
      </c>
      <c r="J130" s="5">
        <v>0</v>
      </c>
      <c r="K130" s="5">
        <v>0</v>
      </c>
      <c r="L130" s="5">
        <v>2</v>
      </c>
      <c r="M130" s="5">
        <v>0</v>
      </c>
      <c r="N130" s="5">
        <v>0</v>
      </c>
      <c r="O130" s="5">
        <v>0</v>
      </c>
      <c r="P130" s="5">
        <v>2</v>
      </c>
      <c r="Q130" s="5">
        <v>0</v>
      </c>
      <c r="R130" s="5">
        <v>0</v>
      </c>
      <c r="S130" s="5">
        <v>0</v>
      </c>
      <c r="T130" s="5">
        <v>2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2</v>
      </c>
      <c r="AG130" s="5">
        <v>50</v>
      </c>
      <c r="AH130" s="23">
        <v>175.61000061035156</v>
      </c>
      <c r="AI130" s="5">
        <f t="shared" si="18"/>
        <v>58</v>
      </c>
      <c r="AJ130" s="23">
        <f t="shared" si="19"/>
        <v>233.61000061035156</v>
      </c>
      <c r="AK130" s="5"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  <c r="AQ130" s="5">
        <v>0</v>
      </c>
      <c r="AR130" s="5">
        <v>0</v>
      </c>
      <c r="AS130" s="5">
        <v>0</v>
      </c>
      <c r="AT130" s="5">
        <v>0</v>
      </c>
      <c r="AU130" s="5">
        <v>2</v>
      </c>
      <c r="AV130" s="5">
        <v>0</v>
      </c>
      <c r="AW130" s="5">
        <v>2</v>
      </c>
      <c r="AX130" s="5">
        <v>2</v>
      </c>
      <c r="AY130" s="5">
        <v>0</v>
      </c>
      <c r="AZ130" s="5">
        <v>0</v>
      </c>
      <c r="BA130" s="5">
        <v>0</v>
      </c>
      <c r="BB130" s="5">
        <v>2</v>
      </c>
      <c r="BC130" s="5">
        <v>2</v>
      </c>
      <c r="BD130" s="5">
        <v>2</v>
      </c>
      <c r="BE130" s="5">
        <v>0</v>
      </c>
      <c r="BF130" s="5">
        <v>0</v>
      </c>
      <c r="BG130" s="5">
        <v>2</v>
      </c>
      <c r="BH130" s="5">
        <v>0</v>
      </c>
      <c r="BI130" s="23">
        <v>162.69000244140625</v>
      </c>
      <c r="BJ130" s="5">
        <f t="shared" si="20"/>
        <v>14</v>
      </c>
      <c r="BK130" s="23">
        <f t="shared" si="21"/>
        <v>176.69000244140625</v>
      </c>
      <c r="BL130" s="23">
        <f t="shared" si="22"/>
        <v>176.69000244140625</v>
      </c>
      <c r="BM130" s="23">
        <f t="shared" si="23"/>
        <v>50.221049409506804</v>
      </c>
    </row>
    <row r="131" spans="1:65" ht="30" x14ac:dyDescent="0.25">
      <c r="A131" s="5">
        <v>34</v>
      </c>
      <c r="B131" s="16" t="s">
        <v>395</v>
      </c>
      <c r="C131" s="16">
        <v>1971</v>
      </c>
      <c r="D131" s="16">
        <v>1971</v>
      </c>
      <c r="E131" s="16">
        <v>1971</v>
      </c>
      <c r="F131" s="16" t="s">
        <v>18</v>
      </c>
      <c r="G131" s="16" t="s">
        <v>33</v>
      </c>
      <c r="H131" s="16" t="s">
        <v>396</v>
      </c>
      <c r="I131" s="16" t="s">
        <v>397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2</v>
      </c>
      <c r="W131" s="5">
        <v>2</v>
      </c>
      <c r="X131" s="5">
        <v>0</v>
      </c>
      <c r="Y131" s="5">
        <v>0</v>
      </c>
      <c r="Z131" s="5">
        <v>2</v>
      </c>
      <c r="AA131" s="5">
        <v>50</v>
      </c>
      <c r="AB131" s="5">
        <v>0</v>
      </c>
      <c r="AC131" s="5">
        <v>0</v>
      </c>
      <c r="AD131" s="5">
        <v>0</v>
      </c>
      <c r="AE131" s="5">
        <v>2</v>
      </c>
      <c r="AF131" s="5">
        <v>2</v>
      </c>
      <c r="AG131" s="5">
        <v>2</v>
      </c>
      <c r="AH131" s="23">
        <v>177.16000366210938</v>
      </c>
      <c r="AI131" s="5">
        <f t="shared" si="18"/>
        <v>62</v>
      </c>
      <c r="AJ131" s="23">
        <f t="shared" si="19"/>
        <v>239.16000366210938</v>
      </c>
      <c r="AK131" s="5">
        <v>0</v>
      </c>
      <c r="AL131" s="5">
        <v>2</v>
      </c>
      <c r="AM131" s="5">
        <v>0</v>
      </c>
      <c r="AN131" s="5">
        <v>0</v>
      </c>
      <c r="AO131" s="5">
        <v>0</v>
      </c>
      <c r="AP131" s="5">
        <v>0</v>
      </c>
      <c r="AQ131" s="5">
        <v>0</v>
      </c>
      <c r="AR131" s="5">
        <v>0</v>
      </c>
      <c r="AS131" s="5">
        <v>0</v>
      </c>
      <c r="AT131" s="5">
        <v>0</v>
      </c>
      <c r="AU131" s="5">
        <v>0</v>
      </c>
      <c r="AV131" s="5">
        <v>0</v>
      </c>
      <c r="AW131" s="5">
        <v>0</v>
      </c>
      <c r="AX131" s="5">
        <v>2</v>
      </c>
      <c r="AY131" s="5">
        <v>0</v>
      </c>
      <c r="AZ131" s="5">
        <v>0</v>
      </c>
      <c r="BA131" s="5">
        <v>2</v>
      </c>
      <c r="BB131" s="5">
        <v>0</v>
      </c>
      <c r="BC131" s="5">
        <v>0</v>
      </c>
      <c r="BD131" s="5">
        <v>0</v>
      </c>
      <c r="BE131" s="5">
        <v>0</v>
      </c>
      <c r="BF131" s="5">
        <v>2</v>
      </c>
      <c r="BG131" s="5">
        <v>0</v>
      </c>
      <c r="BH131" s="5">
        <v>2</v>
      </c>
      <c r="BI131" s="23">
        <v>177.19000244140625</v>
      </c>
      <c r="BJ131" s="5">
        <f t="shared" si="20"/>
        <v>10</v>
      </c>
      <c r="BK131" s="23">
        <f t="shared" si="21"/>
        <v>187.19000244140625</v>
      </c>
      <c r="BL131" s="23">
        <f t="shared" si="22"/>
        <v>187.19000244140625</v>
      </c>
      <c r="BM131" s="23">
        <f t="shared" si="23"/>
        <v>59.148102423289458</v>
      </c>
    </row>
    <row r="132" spans="1:65" ht="30" x14ac:dyDescent="0.25">
      <c r="A132" s="5">
        <v>35</v>
      </c>
      <c r="B132" s="16" t="s">
        <v>314</v>
      </c>
      <c r="C132" s="16">
        <v>1978</v>
      </c>
      <c r="D132" s="16">
        <v>1978</v>
      </c>
      <c r="E132" s="16">
        <v>1978</v>
      </c>
      <c r="F132" s="16">
        <v>1</v>
      </c>
      <c r="G132" s="16" t="s">
        <v>33</v>
      </c>
      <c r="H132" s="16" t="s">
        <v>315</v>
      </c>
      <c r="I132" s="16" t="s">
        <v>316</v>
      </c>
      <c r="J132" s="5">
        <v>0</v>
      </c>
      <c r="K132" s="5">
        <v>2</v>
      </c>
      <c r="L132" s="5">
        <v>2</v>
      </c>
      <c r="M132" s="5">
        <v>2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2</v>
      </c>
      <c r="W132" s="5">
        <v>0</v>
      </c>
      <c r="X132" s="5">
        <v>0</v>
      </c>
      <c r="Y132" s="5">
        <v>2</v>
      </c>
      <c r="Z132" s="5">
        <v>0</v>
      </c>
      <c r="AA132" s="5">
        <v>0</v>
      </c>
      <c r="AB132" s="5">
        <v>2</v>
      </c>
      <c r="AC132" s="5">
        <v>0</v>
      </c>
      <c r="AD132" s="5">
        <v>2</v>
      </c>
      <c r="AE132" s="5">
        <v>2</v>
      </c>
      <c r="AF132" s="5">
        <v>0</v>
      </c>
      <c r="AG132" s="5">
        <v>0</v>
      </c>
      <c r="AH132" s="23">
        <v>222.10000610351563</v>
      </c>
      <c r="AI132" s="5">
        <f t="shared" si="18"/>
        <v>16</v>
      </c>
      <c r="AJ132" s="23">
        <f t="shared" si="19"/>
        <v>238.10000610351563</v>
      </c>
      <c r="AK132" s="5">
        <v>0</v>
      </c>
      <c r="AL132" s="5">
        <v>0</v>
      </c>
      <c r="AM132" s="5">
        <v>2</v>
      </c>
      <c r="AN132" s="5">
        <v>0</v>
      </c>
      <c r="AO132" s="5">
        <v>0</v>
      </c>
      <c r="AP132" s="5">
        <v>2</v>
      </c>
      <c r="AQ132" s="5">
        <v>0</v>
      </c>
      <c r="AR132" s="5">
        <v>0</v>
      </c>
      <c r="AS132" s="5">
        <v>0</v>
      </c>
      <c r="AT132" s="5">
        <v>0</v>
      </c>
      <c r="AU132" s="5">
        <v>2</v>
      </c>
      <c r="AV132" s="5">
        <v>0</v>
      </c>
      <c r="AW132" s="5">
        <v>2</v>
      </c>
      <c r="AX132" s="5">
        <v>2</v>
      </c>
      <c r="AY132" s="5">
        <v>0</v>
      </c>
      <c r="AZ132" s="5">
        <v>2</v>
      </c>
      <c r="BA132" s="5">
        <v>0</v>
      </c>
      <c r="BB132" s="5">
        <v>0</v>
      </c>
      <c r="BC132" s="5">
        <v>0</v>
      </c>
      <c r="BD132" s="5">
        <v>0</v>
      </c>
      <c r="BE132" s="5">
        <v>2</v>
      </c>
      <c r="BF132" s="5">
        <v>0</v>
      </c>
      <c r="BG132" s="5">
        <v>2</v>
      </c>
      <c r="BH132" s="5">
        <v>2</v>
      </c>
      <c r="BI132" s="23">
        <v>178.27000427246094</v>
      </c>
      <c r="BJ132" s="5">
        <f t="shared" si="20"/>
        <v>18</v>
      </c>
      <c r="BK132" s="23">
        <f t="shared" si="21"/>
        <v>196.27000427246094</v>
      </c>
      <c r="BL132" s="23">
        <f t="shared" si="22"/>
        <v>196.27000427246094</v>
      </c>
      <c r="BM132" s="23">
        <f t="shared" si="23"/>
        <v>66.867879348153153</v>
      </c>
    </row>
    <row r="133" spans="1:65" ht="45" x14ac:dyDescent="0.25">
      <c r="A133" s="5">
        <v>36</v>
      </c>
      <c r="B133" s="16" t="s">
        <v>196</v>
      </c>
      <c r="C133" s="16">
        <v>2001</v>
      </c>
      <c r="D133" s="16">
        <v>2001</v>
      </c>
      <c r="E133" s="16">
        <v>2001</v>
      </c>
      <c r="F133" s="16">
        <v>1</v>
      </c>
      <c r="G133" s="16" t="s">
        <v>197</v>
      </c>
      <c r="H133" s="16" t="s">
        <v>198</v>
      </c>
      <c r="I133" s="16" t="s">
        <v>199</v>
      </c>
      <c r="J133" s="5">
        <v>0</v>
      </c>
      <c r="K133" s="5">
        <v>2</v>
      </c>
      <c r="L133" s="5">
        <v>2</v>
      </c>
      <c r="M133" s="5">
        <v>0</v>
      </c>
      <c r="N133" s="5">
        <v>0</v>
      </c>
      <c r="O133" s="5">
        <v>0</v>
      </c>
      <c r="P133" s="5">
        <v>2</v>
      </c>
      <c r="Q133" s="5">
        <v>0</v>
      </c>
      <c r="R133" s="5">
        <v>0</v>
      </c>
      <c r="S133" s="5">
        <v>0</v>
      </c>
      <c r="T133" s="5">
        <v>2</v>
      </c>
      <c r="U133" s="5">
        <v>0</v>
      </c>
      <c r="V133" s="5">
        <v>2</v>
      </c>
      <c r="W133" s="5">
        <v>2</v>
      </c>
      <c r="X133" s="5">
        <v>0</v>
      </c>
      <c r="Y133" s="5">
        <v>0</v>
      </c>
      <c r="Z133" s="5">
        <v>0</v>
      </c>
      <c r="AA133" s="5">
        <v>2</v>
      </c>
      <c r="AB133" s="5">
        <v>0</v>
      </c>
      <c r="AC133" s="5">
        <v>2</v>
      </c>
      <c r="AD133" s="5">
        <v>0</v>
      </c>
      <c r="AE133" s="5">
        <v>2</v>
      </c>
      <c r="AF133" s="5">
        <v>0</v>
      </c>
      <c r="AG133" s="5">
        <v>0</v>
      </c>
      <c r="AH133" s="23">
        <v>209.75</v>
      </c>
      <c r="AI133" s="5">
        <f t="shared" si="18"/>
        <v>18</v>
      </c>
      <c r="AJ133" s="23">
        <f t="shared" si="19"/>
        <v>227.75</v>
      </c>
      <c r="AK133" s="5">
        <v>0</v>
      </c>
      <c r="AL133" s="5">
        <v>2</v>
      </c>
      <c r="AM133" s="5">
        <v>2</v>
      </c>
      <c r="AN133" s="5">
        <v>0</v>
      </c>
      <c r="AO133" s="5">
        <v>0</v>
      </c>
      <c r="AP133" s="5">
        <v>0</v>
      </c>
      <c r="AQ133" s="5">
        <v>0</v>
      </c>
      <c r="AR133" s="5">
        <v>0</v>
      </c>
      <c r="AS133" s="5">
        <v>0</v>
      </c>
      <c r="AT133" s="5">
        <v>0</v>
      </c>
      <c r="AU133" s="5">
        <v>2</v>
      </c>
      <c r="AV133" s="5">
        <v>0</v>
      </c>
      <c r="AW133" s="5">
        <v>0</v>
      </c>
      <c r="AX133" s="5">
        <v>2</v>
      </c>
      <c r="AY133" s="5">
        <v>0</v>
      </c>
      <c r="AZ133" s="5">
        <v>50</v>
      </c>
      <c r="BA133" s="5">
        <v>2</v>
      </c>
      <c r="BB133" s="5">
        <v>0</v>
      </c>
      <c r="BC133" s="5">
        <v>0</v>
      </c>
      <c r="BD133" s="5">
        <v>2</v>
      </c>
      <c r="BE133" s="5">
        <v>0</v>
      </c>
      <c r="BF133" s="5">
        <v>0</v>
      </c>
      <c r="BG133" s="5">
        <v>0</v>
      </c>
      <c r="BH133" s="5">
        <v>2</v>
      </c>
      <c r="BI133" s="23">
        <v>243.86000061035156</v>
      </c>
      <c r="BJ133" s="5">
        <f t="shared" si="20"/>
        <v>64</v>
      </c>
      <c r="BK133" s="23">
        <f t="shared" si="21"/>
        <v>307.86000061035156</v>
      </c>
      <c r="BL133" s="23">
        <f t="shared" si="22"/>
        <v>227.75</v>
      </c>
      <c r="BM133" s="23">
        <f t="shared" si="23"/>
        <v>93.632030846571539</v>
      </c>
    </row>
    <row r="134" spans="1:65" ht="75" x14ac:dyDescent="0.25">
      <c r="A134" s="5">
        <v>37</v>
      </c>
      <c r="B134" s="16" t="s">
        <v>43</v>
      </c>
      <c r="C134" s="16">
        <v>1999</v>
      </c>
      <c r="D134" s="16">
        <v>1999</v>
      </c>
      <c r="E134" s="16">
        <v>1999</v>
      </c>
      <c r="F134" s="16">
        <v>1</v>
      </c>
      <c r="G134" s="16" t="s">
        <v>33</v>
      </c>
      <c r="H134" s="16" t="s">
        <v>45</v>
      </c>
      <c r="I134" s="16" t="s">
        <v>46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2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2</v>
      </c>
      <c r="X134" s="5">
        <v>0</v>
      </c>
      <c r="Y134" s="5">
        <v>2</v>
      </c>
      <c r="Z134" s="5">
        <v>2</v>
      </c>
      <c r="AA134" s="5">
        <v>0</v>
      </c>
      <c r="AB134" s="5">
        <v>0</v>
      </c>
      <c r="AC134" s="5">
        <v>2</v>
      </c>
      <c r="AD134" s="5">
        <v>0</v>
      </c>
      <c r="AE134" s="5">
        <v>0</v>
      </c>
      <c r="AF134" s="5">
        <v>2</v>
      </c>
      <c r="AG134" s="5">
        <v>50</v>
      </c>
      <c r="AH134" s="23">
        <v>203.89999389648438</v>
      </c>
      <c r="AI134" s="5">
        <f t="shared" si="18"/>
        <v>62</v>
      </c>
      <c r="AJ134" s="23">
        <f t="shared" si="19"/>
        <v>265.89999389648438</v>
      </c>
      <c r="AK134" s="5">
        <v>0</v>
      </c>
      <c r="AL134" s="5">
        <v>0</v>
      </c>
      <c r="AM134" s="5">
        <v>2</v>
      </c>
      <c r="AN134" s="5">
        <v>0</v>
      </c>
      <c r="AO134" s="5">
        <v>0</v>
      </c>
      <c r="AP134" s="5">
        <v>2</v>
      </c>
      <c r="AQ134" s="5">
        <v>2</v>
      </c>
      <c r="AR134" s="5">
        <v>0</v>
      </c>
      <c r="AS134" s="5">
        <v>0</v>
      </c>
      <c r="AT134" s="5">
        <v>2</v>
      </c>
      <c r="AU134" s="5">
        <v>2</v>
      </c>
      <c r="AV134" s="5">
        <v>0</v>
      </c>
      <c r="AW134" s="5">
        <v>2</v>
      </c>
      <c r="AX134" s="5">
        <v>0</v>
      </c>
      <c r="AY134" s="5">
        <v>0</v>
      </c>
      <c r="AZ134" s="5">
        <v>50</v>
      </c>
      <c r="BA134" s="5">
        <v>50</v>
      </c>
      <c r="BB134" s="5">
        <v>2</v>
      </c>
      <c r="BC134" s="5">
        <v>0</v>
      </c>
      <c r="BD134" s="5">
        <v>2</v>
      </c>
      <c r="BE134" s="5">
        <v>0</v>
      </c>
      <c r="BF134" s="5">
        <v>0</v>
      </c>
      <c r="BG134" s="5">
        <v>0</v>
      </c>
      <c r="BH134" s="5">
        <v>0</v>
      </c>
      <c r="BI134" s="23">
        <v>178.44999694824219</v>
      </c>
      <c r="BJ134" s="5">
        <f t="shared" si="20"/>
        <v>116</v>
      </c>
      <c r="BK134" s="23">
        <f t="shared" si="21"/>
        <v>294.44999694824219</v>
      </c>
      <c r="BL134" s="23">
        <f t="shared" si="22"/>
        <v>265.89999389648438</v>
      </c>
      <c r="BM134" s="23">
        <f t="shared" si="23"/>
        <v>126.0669849408002</v>
      </c>
    </row>
    <row r="135" spans="1:65" ht="45" x14ac:dyDescent="0.25">
      <c r="A135" s="5">
        <v>38</v>
      </c>
      <c r="B135" s="16" t="s">
        <v>363</v>
      </c>
      <c r="C135" s="16">
        <v>1999</v>
      </c>
      <c r="D135" s="16">
        <v>1999</v>
      </c>
      <c r="E135" s="16">
        <v>1999</v>
      </c>
      <c r="F135" s="16" t="s">
        <v>18</v>
      </c>
      <c r="G135" s="16" t="s">
        <v>92</v>
      </c>
      <c r="H135" s="16" t="s">
        <v>364</v>
      </c>
      <c r="I135" s="16" t="s">
        <v>365</v>
      </c>
      <c r="J135" s="5">
        <v>0</v>
      </c>
      <c r="K135" s="5">
        <v>50</v>
      </c>
      <c r="L135" s="5">
        <v>2</v>
      </c>
      <c r="M135" s="5">
        <v>0</v>
      </c>
      <c r="N135" s="5">
        <v>2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2</v>
      </c>
      <c r="U135" s="5">
        <v>0</v>
      </c>
      <c r="V135" s="5">
        <v>0</v>
      </c>
      <c r="W135" s="5">
        <v>50</v>
      </c>
      <c r="X135" s="5">
        <v>50</v>
      </c>
      <c r="Y135" s="5">
        <v>0</v>
      </c>
      <c r="Z135" s="5">
        <v>2</v>
      </c>
      <c r="AA135" s="5">
        <v>0</v>
      </c>
      <c r="AB135" s="5">
        <v>0</v>
      </c>
      <c r="AC135" s="5">
        <v>0</v>
      </c>
      <c r="AD135" s="5">
        <v>2</v>
      </c>
      <c r="AE135" s="5">
        <v>0</v>
      </c>
      <c r="AF135" s="5">
        <v>2</v>
      </c>
      <c r="AG135" s="5">
        <v>50</v>
      </c>
      <c r="AH135" s="23">
        <v>233.91000366210938</v>
      </c>
      <c r="AI135" s="5">
        <f t="shared" si="18"/>
        <v>212</v>
      </c>
      <c r="AJ135" s="23">
        <f t="shared" si="19"/>
        <v>445.91000366210938</v>
      </c>
      <c r="AK135" s="5">
        <v>0</v>
      </c>
      <c r="AL135" s="5">
        <v>2</v>
      </c>
      <c r="AM135" s="5">
        <v>2</v>
      </c>
      <c r="AN135" s="5">
        <v>0</v>
      </c>
      <c r="AO135" s="5">
        <v>0</v>
      </c>
      <c r="AP135" s="5">
        <v>2</v>
      </c>
      <c r="AQ135" s="5">
        <v>2</v>
      </c>
      <c r="AR135" s="5">
        <v>2</v>
      </c>
      <c r="AS135" s="5">
        <v>2</v>
      </c>
      <c r="AT135" s="5">
        <v>0</v>
      </c>
      <c r="AU135" s="5">
        <v>2</v>
      </c>
      <c r="AV135" s="5">
        <v>0</v>
      </c>
      <c r="AW135" s="5">
        <v>2</v>
      </c>
      <c r="AX135" s="5">
        <v>2</v>
      </c>
      <c r="AY135" s="5">
        <v>2</v>
      </c>
      <c r="AZ135" s="5">
        <v>2</v>
      </c>
      <c r="BA135" s="5">
        <v>2</v>
      </c>
      <c r="BB135" s="5">
        <v>0</v>
      </c>
      <c r="BC135" s="5">
        <v>0</v>
      </c>
      <c r="BD135" s="5">
        <v>0</v>
      </c>
      <c r="BE135" s="5">
        <v>0</v>
      </c>
      <c r="BF135" s="5">
        <v>0</v>
      </c>
      <c r="BG135" s="5">
        <v>2</v>
      </c>
      <c r="BH135" s="5">
        <v>50</v>
      </c>
      <c r="BI135" s="23">
        <v>250.50999450683594</v>
      </c>
      <c r="BJ135" s="5">
        <f t="shared" si="20"/>
        <v>76</v>
      </c>
      <c r="BK135" s="23">
        <f t="shared" si="21"/>
        <v>326.50999450683594</v>
      </c>
      <c r="BL135" s="23">
        <f t="shared" si="22"/>
        <v>326.50999450683594</v>
      </c>
      <c r="BM135" s="23">
        <f t="shared" si="23"/>
        <v>177.59733623737236</v>
      </c>
    </row>
    <row r="136" spans="1:65" ht="30" x14ac:dyDescent="0.25">
      <c r="A136" s="5">
        <v>39</v>
      </c>
      <c r="B136" s="16" t="s">
        <v>451</v>
      </c>
      <c r="C136" s="16">
        <v>2000</v>
      </c>
      <c r="D136" s="16">
        <v>2000</v>
      </c>
      <c r="E136" s="16">
        <v>2000</v>
      </c>
      <c r="F136" s="16">
        <v>1</v>
      </c>
      <c r="G136" s="16" t="s">
        <v>71</v>
      </c>
      <c r="H136" s="16" t="s">
        <v>72</v>
      </c>
      <c r="I136" s="16" t="s">
        <v>452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2</v>
      </c>
      <c r="P136" s="5">
        <v>0</v>
      </c>
      <c r="Q136" s="5">
        <v>0</v>
      </c>
      <c r="R136" s="5">
        <v>0</v>
      </c>
      <c r="S136" s="5">
        <v>0</v>
      </c>
      <c r="T136" s="5">
        <v>2</v>
      </c>
      <c r="U136" s="5">
        <v>2</v>
      </c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23"/>
      <c r="AI136" s="5">
        <f t="shared" si="18"/>
        <v>6</v>
      </c>
      <c r="AJ136" s="23" t="s">
        <v>894</v>
      </c>
      <c r="AK136" s="5">
        <v>0</v>
      </c>
      <c r="AL136" s="5">
        <v>0</v>
      </c>
      <c r="AM136" s="5">
        <v>0</v>
      </c>
      <c r="AN136" s="5">
        <v>0</v>
      </c>
      <c r="AO136" s="5">
        <v>0</v>
      </c>
      <c r="AP136" s="5">
        <v>0</v>
      </c>
      <c r="AQ136" s="5">
        <v>0</v>
      </c>
      <c r="AR136" s="5">
        <v>2</v>
      </c>
      <c r="AS136" s="5">
        <v>0</v>
      </c>
      <c r="AT136" s="5">
        <v>0</v>
      </c>
      <c r="AU136" s="5">
        <v>0</v>
      </c>
      <c r="AV136" s="5">
        <v>0</v>
      </c>
      <c r="AW136" s="5">
        <v>0</v>
      </c>
      <c r="AX136" s="5">
        <v>2</v>
      </c>
      <c r="AY136" s="5">
        <v>0</v>
      </c>
      <c r="AZ136" s="5">
        <v>2</v>
      </c>
      <c r="BA136" s="5">
        <v>50</v>
      </c>
      <c r="BB136" s="5">
        <v>50</v>
      </c>
      <c r="BC136" s="5">
        <v>0</v>
      </c>
      <c r="BD136" s="5">
        <v>0</v>
      </c>
      <c r="BE136" s="5">
        <v>2</v>
      </c>
      <c r="BF136" s="5">
        <v>0</v>
      </c>
      <c r="BG136" s="5">
        <v>2</v>
      </c>
      <c r="BH136" s="5">
        <v>2</v>
      </c>
      <c r="BI136" s="23">
        <v>216.99000549316406</v>
      </c>
      <c r="BJ136" s="5">
        <f t="shared" si="20"/>
        <v>112</v>
      </c>
      <c r="BK136" s="23">
        <f t="shared" si="21"/>
        <v>328.99000549316406</v>
      </c>
      <c r="BL136" s="23">
        <f t="shared" si="22"/>
        <v>328.99000549316406</v>
      </c>
      <c r="BM136" s="23">
        <f t="shared" si="23"/>
        <v>179.70583048020231</v>
      </c>
    </row>
    <row r="137" spans="1:65" ht="30" x14ac:dyDescent="0.25">
      <c r="A137" s="5"/>
      <c r="B137" s="16" t="s">
        <v>389</v>
      </c>
      <c r="C137" s="16">
        <v>1999</v>
      </c>
      <c r="D137" s="16">
        <v>1999</v>
      </c>
      <c r="E137" s="16">
        <v>1999</v>
      </c>
      <c r="F137" s="16">
        <v>1</v>
      </c>
      <c r="G137" s="16" t="s">
        <v>162</v>
      </c>
      <c r="H137" s="16" t="s">
        <v>163</v>
      </c>
      <c r="I137" s="16" t="s">
        <v>164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23"/>
      <c r="AI137" s="5">
        <f t="shared" si="18"/>
        <v>0</v>
      </c>
      <c r="AJ137" s="23" t="s">
        <v>855</v>
      </c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23"/>
      <c r="BJ137" s="5">
        <f t="shared" si="20"/>
        <v>0</v>
      </c>
      <c r="BK137" s="23" t="s">
        <v>855</v>
      </c>
      <c r="BL137" s="23"/>
      <c r="BM137" s="23" t="str">
        <f t="shared" si="23"/>
        <v/>
      </c>
    </row>
    <row r="139" spans="1:65" ht="18.75" x14ac:dyDescent="0.25">
      <c r="A139" s="60" t="s">
        <v>901</v>
      </c>
      <c r="B139" s="60"/>
      <c r="C139" s="60"/>
      <c r="D139" s="60"/>
      <c r="E139" s="60"/>
      <c r="F139" s="60"/>
      <c r="G139" s="60"/>
      <c r="H139" s="60"/>
      <c r="I139" s="60"/>
      <c r="J139" s="60"/>
    </row>
    <row r="140" spans="1:65" x14ac:dyDescent="0.25">
      <c r="A140" s="77" t="s">
        <v>846</v>
      </c>
      <c r="B140" s="77" t="s">
        <v>1</v>
      </c>
      <c r="C140" s="77" t="s">
        <v>2</v>
      </c>
      <c r="D140" s="77" t="s">
        <v>541</v>
      </c>
      <c r="E140" s="77" t="s">
        <v>542</v>
      </c>
      <c r="F140" s="77" t="s">
        <v>3</v>
      </c>
      <c r="G140" s="77" t="s">
        <v>4</v>
      </c>
      <c r="H140" s="77" t="s">
        <v>5</v>
      </c>
      <c r="I140" s="77" t="s">
        <v>6</v>
      </c>
      <c r="J140" s="87" t="s">
        <v>848</v>
      </c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9"/>
      <c r="AK140" s="87" t="s">
        <v>852</v>
      </c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  <c r="BI140" s="88"/>
      <c r="BJ140" s="88"/>
      <c r="BK140" s="89"/>
      <c r="BL140" s="77" t="s">
        <v>853</v>
      </c>
      <c r="BM140" s="77" t="s">
        <v>854</v>
      </c>
    </row>
    <row r="141" spans="1:65" x14ac:dyDescent="0.25">
      <c r="A141" s="78"/>
      <c r="B141" s="78"/>
      <c r="C141" s="78"/>
      <c r="D141" s="78"/>
      <c r="E141" s="78"/>
      <c r="F141" s="78"/>
      <c r="G141" s="78"/>
      <c r="H141" s="78"/>
      <c r="I141" s="78"/>
      <c r="J141" s="18">
        <v>1</v>
      </c>
      <c r="K141" s="18">
        <v>2</v>
      </c>
      <c r="L141" s="18">
        <v>3</v>
      </c>
      <c r="M141" s="18">
        <v>4</v>
      </c>
      <c r="N141" s="18">
        <v>5</v>
      </c>
      <c r="O141" s="18">
        <v>6</v>
      </c>
      <c r="P141" s="18">
        <v>7</v>
      </c>
      <c r="Q141" s="18">
        <v>8</v>
      </c>
      <c r="R141" s="18">
        <v>9</v>
      </c>
      <c r="S141" s="18">
        <v>10</v>
      </c>
      <c r="T141" s="18">
        <v>11</v>
      </c>
      <c r="U141" s="18">
        <v>12</v>
      </c>
      <c r="V141" s="18">
        <v>13</v>
      </c>
      <c r="W141" s="18">
        <v>14</v>
      </c>
      <c r="X141" s="18">
        <v>15</v>
      </c>
      <c r="Y141" s="18">
        <v>16</v>
      </c>
      <c r="Z141" s="18">
        <v>17</v>
      </c>
      <c r="AA141" s="18">
        <v>18</v>
      </c>
      <c r="AB141" s="18">
        <v>19</v>
      </c>
      <c r="AC141" s="18">
        <v>20</v>
      </c>
      <c r="AD141" s="18">
        <v>21</v>
      </c>
      <c r="AE141" s="18">
        <v>22</v>
      </c>
      <c r="AF141" s="18">
        <v>23</v>
      </c>
      <c r="AG141" s="18">
        <v>24</v>
      </c>
      <c r="AH141" s="18" t="s">
        <v>849</v>
      </c>
      <c r="AI141" s="18" t="s">
        <v>850</v>
      </c>
      <c r="AJ141" s="18" t="s">
        <v>851</v>
      </c>
      <c r="AK141" s="18">
        <v>1</v>
      </c>
      <c r="AL141" s="18">
        <v>2</v>
      </c>
      <c r="AM141" s="18">
        <v>3</v>
      </c>
      <c r="AN141" s="18">
        <v>4</v>
      </c>
      <c r="AO141" s="18">
        <v>5</v>
      </c>
      <c r="AP141" s="18">
        <v>6</v>
      </c>
      <c r="AQ141" s="18">
        <v>7</v>
      </c>
      <c r="AR141" s="18">
        <v>8</v>
      </c>
      <c r="AS141" s="18">
        <v>9</v>
      </c>
      <c r="AT141" s="18">
        <v>10</v>
      </c>
      <c r="AU141" s="18">
        <v>11</v>
      </c>
      <c r="AV141" s="18">
        <v>12</v>
      </c>
      <c r="AW141" s="18">
        <v>13</v>
      </c>
      <c r="AX141" s="18">
        <v>14</v>
      </c>
      <c r="AY141" s="18">
        <v>15</v>
      </c>
      <c r="AZ141" s="18">
        <v>16</v>
      </c>
      <c r="BA141" s="18">
        <v>17</v>
      </c>
      <c r="BB141" s="18">
        <v>18</v>
      </c>
      <c r="BC141" s="18">
        <v>19</v>
      </c>
      <c r="BD141" s="18">
        <v>20</v>
      </c>
      <c r="BE141" s="18">
        <v>21</v>
      </c>
      <c r="BF141" s="18">
        <v>22</v>
      </c>
      <c r="BG141" s="18">
        <v>23</v>
      </c>
      <c r="BH141" s="18">
        <v>24</v>
      </c>
      <c r="BI141" s="18" t="s">
        <v>849</v>
      </c>
      <c r="BJ141" s="18" t="s">
        <v>850</v>
      </c>
      <c r="BK141" s="18" t="s">
        <v>851</v>
      </c>
      <c r="BL141" s="78"/>
      <c r="BM141" s="78"/>
    </row>
    <row r="142" spans="1:65" ht="45" x14ac:dyDescent="0.25">
      <c r="A142" s="20">
        <v>1</v>
      </c>
      <c r="B142" s="21" t="s">
        <v>268</v>
      </c>
      <c r="C142" s="21">
        <v>1981</v>
      </c>
      <c r="D142" s="21">
        <v>1981</v>
      </c>
      <c r="E142" s="21">
        <v>1981</v>
      </c>
      <c r="F142" s="21" t="s">
        <v>269</v>
      </c>
      <c r="G142" s="21" t="s">
        <v>270</v>
      </c>
      <c r="H142" s="21" t="s">
        <v>271</v>
      </c>
      <c r="I142" s="21" t="s">
        <v>272</v>
      </c>
      <c r="J142" s="20">
        <v>0</v>
      </c>
      <c r="K142" s="20">
        <v>2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2</v>
      </c>
      <c r="AD142" s="20">
        <v>0</v>
      </c>
      <c r="AE142" s="20">
        <v>0</v>
      </c>
      <c r="AF142" s="20">
        <v>0</v>
      </c>
      <c r="AG142" s="20">
        <v>0</v>
      </c>
      <c r="AH142" s="22">
        <v>103.87000274658203</v>
      </c>
      <c r="AI142" s="20">
        <f t="shared" ref="AI142:AI173" si="24">SUM(J142:AG142)</f>
        <v>4</v>
      </c>
      <c r="AJ142" s="22">
        <f t="shared" ref="AJ142:AJ173" si="25">AH142+AI142</f>
        <v>107.87000274658203</v>
      </c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2"/>
      <c r="BJ142" s="20">
        <f t="shared" ref="BJ142:BJ173" si="26">SUM(AK142:BH142)</f>
        <v>0</v>
      </c>
      <c r="BK142" s="22" t="s">
        <v>855</v>
      </c>
      <c r="BL142" s="22">
        <f t="shared" ref="BL142:BL173" si="27">MIN(BK142,AJ142)</f>
        <v>107.87000274658203</v>
      </c>
      <c r="BM142" s="22">
        <f t="shared" ref="BM142:BM173" si="28">IF( AND(ISNUMBER(BL$142),ISNUMBER(BL142)),(BL142-BL$142)/BL$142*100,"")</f>
        <v>0</v>
      </c>
    </row>
    <row r="143" spans="1:65" ht="60" x14ac:dyDescent="0.25">
      <c r="A143" s="5">
        <v>2</v>
      </c>
      <c r="B143" s="16" t="s">
        <v>332</v>
      </c>
      <c r="C143" s="16">
        <v>1995</v>
      </c>
      <c r="D143" s="16">
        <v>1995</v>
      </c>
      <c r="E143" s="16">
        <v>1995</v>
      </c>
      <c r="F143" s="16" t="s">
        <v>11</v>
      </c>
      <c r="G143" s="16" t="s">
        <v>333</v>
      </c>
      <c r="H143" s="16" t="s">
        <v>334</v>
      </c>
      <c r="I143" s="16" t="s">
        <v>335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2</v>
      </c>
      <c r="AG143" s="5">
        <v>0</v>
      </c>
      <c r="AH143" s="23">
        <v>106.66000366210938</v>
      </c>
      <c r="AI143" s="5">
        <f t="shared" si="24"/>
        <v>2</v>
      </c>
      <c r="AJ143" s="23">
        <f t="shared" si="25"/>
        <v>108.66000366210938</v>
      </c>
      <c r="AK143" s="5">
        <v>0</v>
      </c>
      <c r="AL143" s="5">
        <v>0</v>
      </c>
      <c r="AM143" s="5">
        <v>2</v>
      </c>
      <c r="AN143" s="5">
        <v>0</v>
      </c>
      <c r="AO143" s="5">
        <v>0</v>
      </c>
      <c r="AP143" s="5">
        <v>0</v>
      </c>
      <c r="AQ143" s="5">
        <v>0</v>
      </c>
      <c r="AR143" s="5">
        <v>0</v>
      </c>
      <c r="AS143" s="5">
        <v>0</v>
      </c>
      <c r="AT143" s="5">
        <v>0</v>
      </c>
      <c r="AU143" s="5">
        <v>2</v>
      </c>
      <c r="AV143" s="5">
        <v>2</v>
      </c>
      <c r="AW143" s="5">
        <v>2</v>
      </c>
      <c r="AX143" s="5">
        <v>0</v>
      </c>
      <c r="AY143" s="5">
        <v>2</v>
      </c>
      <c r="AZ143" s="5">
        <v>0</v>
      </c>
      <c r="BA143" s="5">
        <v>0</v>
      </c>
      <c r="BB143" s="5">
        <v>0</v>
      </c>
      <c r="BC143" s="5">
        <v>0</v>
      </c>
      <c r="BD143" s="5">
        <v>0</v>
      </c>
      <c r="BE143" s="5">
        <v>0</v>
      </c>
      <c r="BF143" s="5">
        <v>0</v>
      </c>
      <c r="BG143" s="5">
        <v>0</v>
      </c>
      <c r="BH143" s="5">
        <v>0</v>
      </c>
      <c r="BI143" s="23">
        <v>112.22000122070313</v>
      </c>
      <c r="BJ143" s="5">
        <f t="shared" si="26"/>
        <v>10</v>
      </c>
      <c r="BK143" s="23">
        <f t="shared" ref="BK143:BK171" si="29">BI143+BJ143</f>
        <v>122.22000122070313</v>
      </c>
      <c r="BL143" s="23">
        <f t="shared" si="27"/>
        <v>108.66000366210938</v>
      </c>
      <c r="BM143" s="23">
        <f t="shared" si="28"/>
        <v>0.73236385965733719</v>
      </c>
    </row>
    <row r="144" spans="1:65" ht="75" x14ac:dyDescent="0.25">
      <c r="A144" s="5">
        <v>3</v>
      </c>
      <c r="B144" s="16" t="s">
        <v>427</v>
      </c>
      <c r="C144" s="16">
        <v>1993</v>
      </c>
      <c r="D144" s="16">
        <v>1993</v>
      </c>
      <c r="E144" s="16">
        <v>1993</v>
      </c>
      <c r="F144" s="16" t="s">
        <v>11</v>
      </c>
      <c r="G144" s="16" t="s">
        <v>150</v>
      </c>
      <c r="H144" s="16" t="s">
        <v>428</v>
      </c>
      <c r="I144" s="16" t="s">
        <v>152</v>
      </c>
      <c r="J144" s="5">
        <v>0</v>
      </c>
      <c r="K144" s="5">
        <v>0</v>
      </c>
      <c r="L144" s="5">
        <v>2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2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23">
        <v>105.98999786376953</v>
      </c>
      <c r="AI144" s="5">
        <f t="shared" si="24"/>
        <v>4</v>
      </c>
      <c r="AJ144" s="23">
        <f t="shared" si="25"/>
        <v>109.98999786376953</v>
      </c>
      <c r="AK144" s="5">
        <v>0</v>
      </c>
      <c r="AL144" s="5">
        <v>0</v>
      </c>
      <c r="AM144" s="5">
        <v>0</v>
      </c>
      <c r="AN144" s="5">
        <v>0</v>
      </c>
      <c r="AO144" s="5">
        <v>0</v>
      </c>
      <c r="AP144" s="5">
        <v>0</v>
      </c>
      <c r="AQ144" s="5">
        <v>0</v>
      </c>
      <c r="AR144" s="5">
        <v>0</v>
      </c>
      <c r="AS144" s="5">
        <v>0</v>
      </c>
      <c r="AT144" s="5">
        <v>0</v>
      </c>
      <c r="AU144" s="5">
        <v>0</v>
      </c>
      <c r="AV144" s="5">
        <v>0</v>
      </c>
      <c r="AW144" s="5">
        <v>2</v>
      </c>
      <c r="AX144" s="5">
        <v>0</v>
      </c>
      <c r="AY144" s="5">
        <v>0</v>
      </c>
      <c r="AZ144" s="5">
        <v>0</v>
      </c>
      <c r="BA144" s="5">
        <v>0</v>
      </c>
      <c r="BB144" s="5">
        <v>50</v>
      </c>
      <c r="BC144" s="5">
        <v>2</v>
      </c>
      <c r="BD144" s="5">
        <v>0</v>
      </c>
      <c r="BE144" s="5">
        <v>0</v>
      </c>
      <c r="BF144" s="5">
        <v>0</v>
      </c>
      <c r="BG144" s="5">
        <v>0</v>
      </c>
      <c r="BH144" s="5">
        <v>0</v>
      </c>
      <c r="BI144" s="23">
        <v>103.58999633789063</v>
      </c>
      <c r="BJ144" s="5">
        <f t="shared" si="26"/>
        <v>54</v>
      </c>
      <c r="BK144" s="23">
        <f t="shared" si="29"/>
        <v>157.58999633789063</v>
      </c>
      <c r="BL144" s="23">
        <f t="shared" si="27"/>
        <v>109.98999786376953</v>
      </c>
      <c r="BM144" s="23">
        <f t="shared" si="28"/>
        <v>1.9653240597091521</v>
      </c>
    </row>
    <row r="145" spans="1:65" ht="60" x14ac:dyDescent="0.25">
      <c r="A145" s="5">
        <v>4</v>
      </c>
      <c r="B145" s="16" t="s">
        <v>522</v>
      </c>
      <c r="C145" s="16">
        <v>1996</v>
      </c>
      <c r="D145" s="16">
        <v>1996</v>
      </c>
      <c r="E145" s="16">
        <v>1996</v>
      </c>
      <c r="F145" s="16" t="s">
        <v>11</v>
      </c>
      <c r="G145" s="16" t="s">
        <v>310</v>
      </c>
      <c r="H145" s="16" t="s">
        <v>311</v>
      </c>
      <c r="I145" s="16" t="s">
        <v>312</v>
      </c>
      <c r="J145" s="5">
        <v>0</v>
      </c>
      <c r="K145" s="5">
        <v>0</v>
      </c>
      <c r="L145" s="5">
        <v>2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2</v>
      </c>
      <c r="AE145" s="5">
        <v>0</v>
      </c>
      <c r="AF145" s="5">
        <v>2</v>
      </c>
      <c r="AG145" s="5">
        <v>0</v>
      </c>
      <c r="AH145" s="23">
        <v>131.96000671386719</v>
      </c>
      <c r="AI145" s="5">
        <f t="shared" si="24"/>
        <v>6</v>
      </c>
      <c r="AJ145" s="23">
        <f t="shared" si="25"/>
        <v>137.96000671386719</v>
      </c>
      <c r="AK145" s="5">
        <v>0</v>
      </c>
      <c r="AL145" s="5">
        <v>0</v>
      </c>
      <c r="AM145" s="5">
        <v>0</v>
      </c>
      <c r="AN145" s="5">
        <v>0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0</v>
      </c>
      <c r="AW145" s="5">
        <v>0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0</v>
      </c>
      <c r="BH145" s="5">
        <v>0</v>
      </c>
      <c r="BI145" s="23">
        <v>111.09999847412109</v>
      </c>
      <c r="BJ145" s="5">
        <f t="shared" si="26"/>
        <v>0</v>
      </c>
      <c r="BK145" s="23">
        <f t="shared" si="29"/>
        <v>111.09999847412109</v>
      </c>
      <c r="BL145" s="23">
        <f t="shared" si="27"/>
        <v>111.09999847412109</v>
      </c>
      <c r="BM145" s="23">
        <f t="shared" si="28"/>
        <v>2.994341007969807</v>
      </c>
    </row>
    <row r="146" spans="1:65" ht="90" x14ac:dyDescent="0.25">
      <c r="A146" s="5">
        <v>5</v>
      </c>
      <c r="B146" s="16" t="s">
        <v>230</v>
      </c>
      <c r="C146" s="16">
        <v>1998</v>
      </c>
      <c r="D146" s="16">
        <v>1998</v>
      </c>
      <c r="E146" s="16">
        <v>1998</v>
      </c>
      <c r="F146" s="16" t="s">
        <v>18</v>
      </c>
      <c r="G146" s="16" t="s">
        <v>19</v>
      </c>
      <c r="H146" s="16" t="s">
        <v>222</v>
      </c>
      <c r="I146" s="16" t="s">
        <v>223</v>
      </c>
      <c r="J146" s="5">
        <v>0</v>
      </c>
      <c r="K146" s="5">
        <v>0</v>
      </c>
      <c r="L146" s="5">
        <v>0</v>
      </c>
      <c r="M146" s="5">
        <v>2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23">
        <v>110.65000152587891</v>
      </c>
      <c r="AI146" s="5">
        <f t="shared" si="24"/>
        <v>2</v>
      </c>
      <c r="AJ146" s="23">
        <f t="shared" si="25"/>
        <v>112.65000152587891</v>
      </c>
      <c r="AK146" s="5">
        <v>0</v>
      </c>
      <c r="AL146" s="5">
        <v>0</v>
      </c>
      <c r="AM146" s="5">
        <v>0</v>
      </c>
      <c r="AN146" s="5">
        <v>0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0</v>
      </c>
      <c r="AX146" s="5">
        <v>0</v>
      </c>
      <c r="AY146" s="5">
        <v>0</v>
      </c>
      <c r="AZ146" s="5">
        <v>0</v>
      </c>
      <c r="BA146" s="5">
        <v>2</v>
      </c>
      <c r="BB146" s="5">
        <v>0</v>
      </c>
      <c r="BC146" s="5">
        <v>0</v>
      </c>
      <c r="BD146" s="5">
        <v>0</v>
      </c>
      <c r="BE146" s="5">
        <v>0</v>
      </c>
      <c r="BF146" s="5">
        <v>0</v>
      </c>
      <c r="BG146" s="5">
        <v>0</v>
      </c>
      <c r="BH146" s="5">
        <v>2</v>
      </c>
      <c r="BI146" s="23">
        <v>109.12000274658203</v>
      </c>
      <c r="BJ146" s="5">
        <f t="shared" si="26"/>
        <v>4</v>
      </c>
      <c r="BK146" s="23">
        <f t="shared" si="29"/>
        <v>113.12000274658203</v>
      </c>
      <c r="BL146" s="23">
        <f t="shared" si="27"/>
        <v>112.65000152587891</v>
      </c>
      <c r="BM146" s="23">
        <f t="shared" si="28"/>
        <v>4.4312586053478462</v>
      </c>
    </row>
    <row r="147" spans="1:65" ht="75" x14ac:dyDescent="0.25">
      <c r="A147" s="5">
        <v>6</v>
      </c>
      <c r="B147" s="16" t="s">
        <v>432</v>
      </c>
      <c r="C147" s="16">
        <v>1995</v>
      </c>
      <c r="D147" s="16">
        <v>1995</v>
      </c>
      <c r="E147" s="16">
        <v>1995</v>
      </c>
      <c r="F147" s="16" t="s">
        <v>11</v>
      </c>
      <c r="G147" s="16" t="s">
        <v>33</v>
      </c>
      <c r="H147" s="16" t="s">
        <v>34</v>
      </c>
      <c r="I147" s="16" t="s">
        <v>35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2</v>
      </c>
      <c r="AH147" s="23">
        <v>114.55000305175781</v>
      </c>
      <c r="AI147" s="5">
        <f t="shared" si="24"/>
        <v>2</v>
      </c>
      <c r="AJ147" s="23">
        <f t="shared" si="25"/>
        <v>116.55000305175781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0</v>
      </c>
      <c r="BH147" s="5">
        <v>0</v>
      </c>
      <c r="BI147" s="23">
        <v>112.76000213623047</v>
      </c>
      <c r="BJ147" s="5">
        <f t="shared" si="26"/>
        <v>0</v>
      </c>
      <c r="BK147" s="23">
        <f t="shared" si="29"/>
        <v>112.76000213623047</v>
      </c>
      <c r="BL147" s="23">
        <f t="shared" si="27"/>
        <v>112.76000213623047</v>
      </c>
      <c r="BM147" s="23">
        <f t="shared" si="28"/>
        <v>4.5332337676271939</v>
      </c>
    </row>
    <row r="148" spans="1:65" ht="75" x14ac:dyDescent="0.25">
      <c r="A148" s="5">
        <v>7</v>
      </c>
      <c r="B148" s="16" t="s">
        <v>462</v>
      </c>
      <c r="C148" s="16">
        <v>1985</v>
      </c>
      <c r="D148" s="16">
        <v>1985</v>
      </c>
      <c r="E148" s="16">
        <v>1985</v>
      </c>
      <c r="F148" s="16" t="s">
        <v>11</v>
      </c>
      <c r="G148" s="16" t="s">
        <v>33</v>
      </c>
      <c r="H148" s="16" t="s">
        <v>246</v>
      </c>
      <c r="I148" s="16" t="s">
        <v>168</v>
      </c>
      <c r="J148" s="5">
        <v>0</v>
      </c>
      <c r="K148" s="5">
        <v>2</v>
      </c>
      <c r="L148" s="5">
        <v>2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2</v>
      </c>
      <c r="Y148" s="5">
        <v>0</v>
      </c>
      <c r="Z148" s="5">
        <v>0</v>
      </c>
      <c r="AA148" s="5">
        <v>2</v>
      </c>
      <c r="AB148" s="5">
        <v>0</v>
      </c>
      <c r="AC148" s="5">
        <v>2</v>
      </c>
      <c r="AD148" s="5">
        <v>0</v>
      </c>
      <c r="AE148" s="5">
        <v>0</v>
      </c>
      <c r="AF148" s="5">
        <v>0</v>
      </c>
      <c r="AG148" s="5">
        <v>2</v>
      </c>
      <c r="AH148" s="23">
        <v>113.73999786376953</v>
      </c>
      <c r="AI148" s="5">
        <f t="shared" si="24"/>
        <v>12</v>
      </c>
      <c r="AJ148" s="23">
        <f t="shared" si="25"/>
        <v>125.73999786376953</v>
      </c>
      <c r="AK148" s="5">
        <v>0</v>
      </c>
      <c r="AL148" s="5">
        <v>2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2</v>
      </c>
      <c r="BF148" s="5">
        <v>0</v>
      </c>
      <c r="BG148" s="5">
        <v>0</v>
      </c>
      <c r="BH148" s="5">
        <v>0</v>
      </c>
      <c r="BI148" s="23">
        <v>108.97000122070313</v>
      </c>
      <c r="BJ148" s="5">
        <f t="shared" si="26"/>
        <v>4</v>
      </c>
      <c r="BK148" s="23">
        <f t="shared" si="29"/>
        <v>112.97000122070313</v>
      </c>
      <c r="BL148" s="23">
        <f t="shared" si="27"/>
        <v>112.97000122070313</v>
      </c>
      <c r="BM148" s="23">
        <f t="shared" si="28"/>
        <v>4.7279116939511638</v>
      </c>
    </row>
    <row r="149" spans="1:65" x14ac:dyDescent="0.25">
      <c r="A149" s="5">
        <v>8</v>
      </c>
      <c r="B149" s="16" t="s">
        <v>454</v>
      </c>
      <c r="C149" s="16">
        <v>1991</v>
      </c>
      <c r="D149" s="16">
        <v>1991</v>
      </c>
      <c r="E149" s="16">
        <v>1991</v>
      </c>
      <c r="F149" s="16" t="s">
        <v>11</v>
      </c>
      <c r="G149" s="16" t="s">
        <v>49</v>
      </c>
      <c r="H149" s="16" t="s">
        <v>107</v>
      </c>
      <c r="I149" s="16" t="s">
        <v>108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2</v>
      </c>
      <c r="AD149" s="5">
        <v>2</v>
      </c>
      <c r="AE149" s="5">
        <v>0</v>
      </c>
      <c r="AF149" s="5">
        <v>0</v>
      </c>
      <c r="AG149" s="5">
        <v>0</v>
      </c>
      <c r="AH149" s="23">
        <v>109.56999969482422</v>
      </c>
      <c r="AI149" s="5">
        <f t="shared" si="24"/>
        <v>4</v>
      </c>
      <c r="AJ149" s="23">
        <f t="shared" si="25"/>
        <v>113.56999969482422</v>
      </c>
      <c r="AK149" s="5">
        <v>0</v>
      </c>
      <c r="AL149" s="5">
        <v>0</v>
      </c>
      <c r="AM149" s="5">
        <v>0</v>
      </c>
      <c r="AN149" s="5">
        <v>0</v>
      </c>
      <c r="AO149" s="5">
        <v>0</v>
      </c>
      <c r="AP149" s="5">
        <v>0</v>
      </c>
      <c r="AQ149" s="5">
        <v>0</v>
      </c>
      <c r="AR149" s="5">
        <v>0</v>
      </c>
      <c r="AS149" s="5">
        <v>0</v>
      </c>
      <c r="AT149" s="5">
        <v>0</v>
      </c>
      <c r="AU149" s="5">
        <v>0</v>
      </c>
      <c r="AV149" s="5">
        <v>0</v>
      </c>
      <c r="AW149" s="5">
        <v>0</v>
      </c>
      <c r="AX149" s="5">
        <v>0</v>
      </c>
      <c r="AY149" s="5">
        <v>0</v>
      </c>
      <c r="AZ149" s="5">
        <v>0</v>
      </c>
      <c r="BA149" s="5">
        <v>0</v>
      </c>
      <c r="BB149" s="5">
        <v>0</v>
      </c>
      <c r="BC149" s="5">
        <v>0</v>
      </c>
      <c r="BD149" s="5">
        <v>0</v>
      </c>
      <c r="BE149" s="5">
        <v>50</v>
      </c>
      <c r="BF149" s="5">
        <v>0</v>
      </c>
      <c r="BG149" s="5">
        <v>0</v>
      </c>
      <c r="BH149" s="5">
        <v>0</v>
      </c>
      <c r="BI149" s="23">
        <v>113.36000061035156</v>
      </c>
      <c r="BJ149" s="5">
        <f t="shared" si="26"/>
        <v>50</v>
      </c>
      <c r="BK149" s="23">
        <f t="shared" si="29"/>
        <v>163.36000061035156</v>
      </c>
      <c r="BL149" s="23">
        <f t="shared" si="27"/>
        <v>113.56999969482422</v>
      </c>
      <c r="BM149" s="23">
        <f t="shared" si="28"/>
        <v>5.2841353509864426</v>
      </c>
    </row>
    <row r="150" spans="1:65" x14ac:dyDescent="0.25">
      <c r="A150" s="5">
        <v>9</v>
      </c>
      <c r="B150" s="16" t="s">
        <v>27</v>
      </c>
      <c r="C150" s="16">
        <v>1997</v>
      </c>
      <c r="D150" s="16">
        <v>1997</v>
      </c>
      <c r="E150" s="16">
        <v>1997</v>
      </c>
      <c r="F150" s="16" t="s">
        <v>18</v>
      </c>
      <c r="G150" s="16" t="s">
        <v>28</v>
      </c>
      <c r="H150" s="16" t="s">
        <v>29</v>
      </c>
      <c r="I150" s="16" t="s">
        <v>30</v>
      </c>
      <c r="J150" s="5">
        <v>0</v>
      </c>
      <c r="K150" s="5">
        <v>0</v>
      </c>
      <c r="L150" s="5">
        <v>2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2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23">
        <v>110.01000213623047</v>
      </c>
      <c r="AI150" s="5">
        <f t="shared" si="24"/>
        <v>4</v>
      </c>
      <c r="AJ150" s="23">
        <f t="shared" si="25"/>
        <v>114.01000213623047</v>
      </c>
      <c r="AK150" s="5">
        <v>0</v>
      </c>
      <c r="AL150" s="5">
        <v>0</v>
      </c>
      <c r="AM150" s="5">
        <v>0</v>
      </c>
      <c r="AN150" s="5">
        <v>2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2</v>
      </c>
      <c r="AY150" s="5">
        <v>0</v>
      </c>
      <c r="AZ150" s="5">
        <v>0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v>0</v>
      </c>
      <c r="BI150" s="23">
        <v>116.75</v>
      </c>
      <c r="BJ150" s="5">
        <f t="shared" si="26"/>
        <v>4</v>
      </c>
      <c r="BK150" s="23">
        <f t="shared" si="29"/>
        <v>120.75</v>
      </c>
      <c r="BL150" s="23">
        <f t="shared" si="27"/>
        <v>114.01000213623047</v>
      </c>
      <c r="BM150" s="23">
        <f t="shared" si="28"/>
        <v>5.6920360001038279</v>
      </c>
    </row>
    <row r="151" spans="1:65" ht="75" x14ac:dyDescent="0.25">
      <c r="A151" s="5">
        <v>10</v>
      </c>
      <c r="B151" s="16" t="s">
        <v>149</v>
      </c>
      <c r="C151" s="16">
        <v>1997</v>
      </c>
      <c r="D151" s="16">
        <v>1997</v>
      </c>
      <c r="E151" s="16">
        <v>1997</v>
      </c>
      <c r="F151" s="16" t="s">
        <v>18</v>
      </c>
      <c r="G151" s="16" t="s">
        <v>150</v>
      </c>
      <c r="H151" s="16" t="s">
        <v>151</v>
      </c>
      <c r="I151" s="16" t="s">
        <v>152</v>
      </c>
      <c r="J151" s="5">
        <v>0</v>
      </c>
      <c r="K151" s="5">
        <v>0</v>
      </c>
      <c r="L151" s="5">
        <v>0</v>
      </c>
      <c r="M151" s="5">
        <v>2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23">
        <v>112.05999755859375</v>
      </c>
      <c r="AI151" s="5">
        <f t="shared" si="24"/>
        <v>2</v>
      </c>
      <c r="AJ151" s="23">
        <f t="shared" si="25"/>
        <v>114.05999755859375</v>
      </c>
      <c r="AK151" s="5">
        <v>0</v>
      </c>
      <c r="AL151" s="5">
        <v>0</v>
      </c>
      <c r="AM151" s="5">
        <v>0</v>
      </c>
      <c r="AN151" s="5">
        <v>0</v>
      </c>
      <c r="AO151" s="5">
        <v>0</v>
      </c>
      <c r="AP151" s="5">
        <v>0</v>
      </c>
      <c r="AQ151" s="5">
        <v>0</v>
      </c>
      <c r="AR151" s="5">
        <v>0</v>
      </c>
      <c r="AS151" s="5">
        <v>0</v>
      </c>
      <c r="AT151" s="5">
        <v>0</v>
      </c>
      <c r="AU151" s="5">
        <v>0</v>
      </c>
      <c r="AV151" s="5">
        <v>0</v>
      </c>
      <c r="AW151" s="5">
        <v>0</v>
      </c>
      <c r="AX151" s="5">
        <v>0</v>
      </c>
      <c r="AY151" s="5">
        <v>2</v>
      </c>
      <c r="AZ151" s="5">
        <v>0</v>
      </c>
      <c r="BA151" s="5">
        <v>0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v>0</v>
      </c>
      <c r="BH151" s="5">
        <v>0</v>
      </c>
      <c r="BI151" s="23">
        <v>115.45999908447266</v>
      </c>
      <c r="BJ151" s="5">
        <f t="shared" si="26"/>
        <v>2</v>
      </c>
      <c r="BK151" s="23">
        <f t="shared" si="29"/>
        <v>117.45999908447266</v>
      </c>
      <c r="BL151" s="23">
        <f t="shared" si="27"/>
        <v>114.05999755859375</v>
      </c>
      <c r="BM151" s="23">
        <f t="shared" si="28"/>
        <v>5.7383838457423746</v>
      </c>
    </row>
    <row r="152" spans="1:65" ht="45" x14ac:dyDescent="0.25">
      <c r="A152" s="5">
        <v>11</v>
      </c>
      <c r="B152" s="16" t="s">
        <v>440</v>
      </c>
      <c r="C152" s="16">
        <v>1995</v>
      </c>
      <c r="D152" s="16">
        <v>1995</v>
      </c>
      <c r="E152" s="16">
        <v>1995</v>
      </c>
      <c r="F152" s="16" t="s">
        <v>11</v>
      </c>
      <c r="G152" s="16" t="s">
        <v>102</v>
      </c>
      <c r="H152" s="16" t="s">
        <v>141</v>
      </c>
      <c r="I152" s="16" t="s">
        <v>104</v>
      </c>
      <c r="J152" s="5">
        <v>0</v>
      </c>
      <c r="K152" s="5">
        <v>0</v>
      </c>
      <c r="L152" s="5">
        <v>2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2</v>
      </c>
      <c r="AH152" s="23">
        <v>111.81999969482422</v>
      </c>
      <c r="AI152" s="5">
        <f t="shared" si="24"/>
        <v>4</v>
      </c>
      <c r="AJ152" s="23">
        <f t="shared" si="25"/>
        <v>115.81999969482422</v>
      </c>
      <c r="AK152" s="5">
        <v>0</v>
      </c>
      <c r="AL152" s="5">
        <v>0</v>
      </c>
      <c r="AM152" s="5">
        <v>2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2</v>
      </c>
      <c r="AZ152" s="5">
        <v>0</v>
      </c>
      <c r="BA152" s="5">
        <v>0</v>
      </c>
      <c r="BB152" s="5">
        <v>0</v>
      </c>
      <c r="BC152" s="5">
        <v>0</v>
      </c>
      <c r="BD152" s="5">
        <v>0</v>
      </c>
      <c r="BE152" s="5">
        <v>2</v>
      </c>
      <c r="BF152" s="5">
        <v>0</v>
      </c>
      <c r="BG152" s="5">
        <v>0</v>
      </c>
      <c r="BH152" s="5">
        <v>2</v>
      </c>
      <c r="BI152" s="23">
        <v>110.77999877929688</v>
      </c>
      <c r="BJ152" s="5">
        <f t="shared" si="26"/>
        <v>8</v>
      </c>
      <c r="BK152" s="23">
        <f t="shared" si="29"/>
        <v>118.77999877929688</v>
      </c>
      <c r="BL152" s="23">
        <f t="shared" si="27"/>
        <v>115.81999969482422</v>
      </c>
      <c r="BM152" s="23">
        <f t="shared" si="28"/>
        <v>7.3699793694443851</v>
      </c>
    </row>
    <row r="153" spans="1:65" ht="75" x14ac:dyDescent="0.25">
      <c r="A153" s="5">
        <v>12</v>
      </c>
      <c r="B153" s="16" t="s">
        <v>497</v>
      </c>
      <c r="C153" s="16">
        <v>1999</v>
      </c>
      <c r="D153" s="16">
        <v>1999</v>
      </c>
      <c r="E153" s="16">
        <v>1999</v>
      </c>
      <c r="F153" s="16" t="s">
        <v>18</v>
      </c>
      <c r="G153" s="16" t="s">
        <v>102</v>
      </c>
      <c r="H153" s="16" t="s">
        <v>261</v>
      </c>
      <c r="I153" s="16" t="s">
        <v>142</v>
      </c>
      <c r="J153" s="5">
        <v>0</v>
      </c>
      <c r="K153" s="5">
        <v>0</v>
      </c>
      <c r="L153" s="5">
        <v>2</v>
      </c>
      <c r="M153" s="5">
        <v>0</v>
      </c>
      <c r="N153" s="5">
        <v>0</v>
      </c>
      <c r="O153" s="5">
        <v>2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2</v>
      </c>
      <c r="AA153" s="5">
        <v>0</v>
      </c>
      <c r="AB153" s="5">
        <v>0</v>
      </c>
      <c r="AC153" s="5">
        <v>2</v>
      </c>
      <c r="AD153" s="5">
        <v>0</v>
      </c>
      <c r="AE153" s="5">
        <v>0</v>
      </c>
      <c r="AF153" s="5">
        <v>0</v>
      </c>
      <c r="AG153" s="5">
        <v>0</v>
      </c>
      <c r="AH153" s="23">
        <v>116.01000213623047</v>
      </c>
      <c r="AI153" s="5">
        <f t="shared" si="24"/>
        <v>8</v>
      </c>
      <c r="AJ153" s="23">
        <f t="shared" si="25"/>
        <v>124.01000213623047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2</v>
      </c>
      <c r="AQ153" s="5">
        <v>0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  <c r="BA153" s="5">
        <v>0</v>
      </c>
      <c r="BB153" s="5">
        <v>0</v>
      </c>
      <c r="BC153" s="5">
        <v>0</v>
      </c>
      <c r="BD153" s="5">
        <v>2</v>
      </c>
      <c r="BE153" s="5">
        <v>0</v>
      </c>
      <c r="BF153" s="5">
        <v>0</v>
      </c>
      <c r="BG153" s="5">
        <v>0</v>
      </c>
      <c r="BH153" s="5">
        <v>0</v>
      </c>
      <c r="BI153" s="23">
        <v>111.86000061035156</v>
      </c>
      <c r="BJ153" s="5">
        <f t="shared" si="26"/>
        <v>4</v>
      </c>
      <c r="BK153" s="23">
        <f t="shared" si="29"/>
        <v>115.86000061035156</v>
      </c>
      <c r="BL153" s="23">
        <f t="shared" si="27"/>
        <v>115.86000061035156</v>
      </c>
      <c r="BM153" s="23">
        <f t="shared" si="28"/>
        <v>7.4070618896157416</v>
      </c>
    </row>
    <row r="154" spans="1:65" x14ac:dyDescent="0.25">
      <c r="A154" s="5">
        <v>13</v>
      </c>
      <c r="B154" s="16" t="s">
        <v>214</v>
      </c>
      <c r="C154" s="16">
        <v>1996</v>
      </c>
      <c r="D154" s="16">
        <v>1996</v>
      </c>
      <c r="E154" s="16">
        <v>1996</v>
      </c>
      <c r="F154" s="16" t="s">
        <v>18</v>
      </c>
      <c r="G154" s="16" t="s">
        <v>33</v>
      </c>
      <c r="H154" s="16" t="s">
        <v>215</v>
      </c>
      <c r="I154" s="16" t="s">
        <v>216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2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2</v>
      </c>
      <c r="AG154" s="5">
        <v>2</v>
      </c>
      <c r="AH154" s="23">
        <v>113.26999664306641</v>
      </c>
      <c r="AI154" s="5">
        <f t="shared" si="24"/>
        <v>6</v>
      </c>
      <c r="AJ154" s="23">
        <f t="shared" si="25"/>
        <v>119.26999664306641</v>
      </c>
      <c r="AK154" s="5">
        <v>0</v>
      </c>
      <c r="AL154" s="5">
        <v>2</v>
      </c>
      <c r="AM154" s="5">
        <v>0</v>
      </c>
      <c r="AN154" s="5">
        <v>0</v>
      </c>
      <c r="AO154" s="5">
        <v>0</v>
      </c>
      <c r="AP154" s="5">
        <v>0</v>
      </c>
      <c r="AQ154" s="5">
        <v>0</v>
      </c>
      <c r="AR154" s="5">
        <v>0</v>
      </c>
      <c r="AS154" s="5">
        <v>0</v>
      </c>
      <c r="AT154" s="5">
        <v>0</v>
      </c>
      <c r="AU154" s="5">
        <v>0</v>
      </c>
      <c r="AV154" s="5">
        <v>0</v>
      </c>
      <c r="AW154" s="5">
        <v>0</v>
      </c>
      <c r="AX154" s="5">
        <v>0</v>
      </c>
      <c r="AY154" s="5">
        <v>0</v>
      </c>
      <c r="AZ154" s="5">
        <v>0</v>
      </c>
      <c r="BA154" s="5">
        <v>0</v>
      </c>
      <c r="BB154" s="5">
        <v>0</v>
      </c>
      <c r="BC154" s="5">
        <v>0</v>
      </c>
      <c r="BD154" s="5">
        <v>0</v>
      </c>
      <c r="BE154" s="5">
        <v>2</v>
      </c>
      <c r="BF154" s="5">
        <v>0</v>
      </c>
      <c r="BG154" s="5">
        <v>0</v>
      </c>
      <c r="BH154" s="5">
        <v>0</v>
      </c>
      <c r="BI154" s="23">
        <v>111.97000122070313</v>
      </c>
      <c r="BJ154" s="5">
        <f t="shared" si="26"/>
        <v>4</v>
      </c>
      <c r="BK154" s="23">
        <f t="shared" si="29"/>
        <v>115.97000122070313</v>
      </c>
      <c r="BL154" s="23">
        <f t="shared" si="27"/>
        <v>115.97000122070313</v>
      </c>
      <c r="BM154" s="23">
        <f t="shared" si="28"/>
        <v>7.5090370518950884</v>
      </c>
    </row>
    <row r="155" spans="1:65" ht="75" x14ac:dyDescent="0.25">
      <c r="A155" s="5">
        <v>14</v>
      </c>
      <c r="B155" s="16" t="s">
        <v>166</v>
      </c>
      <c r="C155" s="16">
        <v>1985</v>
      </c>
      <c r="D155" s="16">
        <v>1985</v>
      </c>
      <c r="E155" s="16">
        <v>1985</v>
      </c>
      <c r="F155" s="16" t="s">
        <v>11</v>
      </c>
      <c r="G155" s="16" t="s">
        <v>33</v>
      </c>
      <c r="H155" s="16" t="s">
        <v>167</v>
      </c>
      <c r="I155" s="16" t="s">
        <v>168</v>
      </c>
      <c r="J155" s="5">
        <v>0</v>
      </c>
      <c r="K155" s="5">
        <v>0</v>
      </c>
      <c r="L155" s="5">
        <v>2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2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23">
        <v>116.56999969482422</v>
      </c>
      <c r="AI155" s="5">
        <f t="shared" si="24"/>
        <v>4</v>
      </c>
      <c r="AJ155" s="23">
        <f t="shared" si="25"/>
        <v>120.56999969482422</v>
      </c>
      <c r="AK155" s="5">
        <v>0</v>
      </c>
      <c r="AL155" s="5">
        <v>0</v>
      </c>
      <c r="AM155" s="5">
        <v>0</v>
      </c>
      <c r="AN155" s="5">
        <v>0</v>
      </c>
      <c r="AO155" s="5">
        <v>0</v>
      </c>
      <c r="AP155" s="5">
        <v>0</v>
      </c>
      <c r="AQ155" s="5">
        <v>0</v>
      </c>
      <c r="AR155" s="5">
        <v>0</v>
      </c>
      <c r="AS155" s="5">
        <v>0</v>
      </c>
      <c r="AT155" s="5">
        <v>0</v>
      </c>
      <c r="AU155" s="5">
        <v>0</v>
      </c>
      <c r="AV155" s="5">
        <v>0</v>
      </c>
      <c r="AW155" s="5">
        <v>0</v>
      </c>
      <c r="AX155" s="5">
        <v>2</v>
      </c>
      <c r="AY155" s="5">
        <v>0</v>
      </c>
      <c r="AZ155" s="5">
        <v>0</v>
      </c>
      <c r="BA155" s="5">
        <v>0</v>
      </c>
      <c r="BB155" s="5">
        <v>0</v>
      </c>
      <c r="BC155" s="5">
        <v>0</v>
      </c>
      <c r="BD155" s="5">
        <v>0</v>
      </c>
      <c r="BE155" s="5">
        <v>0</v>
      </c>
      <c r="BF155" s="5">
        <v>0</v>
      </c>
      <c r="BG155" s="5">
        <v>0</v>
      </c>
      <c r="BH155" s="5">
        <v>0</v>
      </c>
      <c r="BI155" s="23">
        <v>115.15000152587891</v>
      </c>
      <c r="BJ155" s="5">
        <f t="shared" si="26"/>
        <v>2</v>
      </c>
      <c r="BK155" s="23">
        <f t="shared" si="29"/>
        <v>117.15000152587891</v>
      </c>
      <c r="BL155" s="23">
        <f t="shared" si="27"/>
        <v>117.15000152587891</v>
      </c>
      <c r="BM155" s="23">
        <f t="shared" si="28"/>
        <v>8.6029466422637331</v>
      </c>
    </row>
    <row r="156" spans="1:65" ht="90" x14ac:dyDescent="0.25">
      <c r="A156" s="5">
        <v>15</v>
      </c>
      <c r="B156" s="16" t="s">
        <v>221</v>
      </c>
      <c r="C156" s="16">
        <v>1998</v>
      </c>
      <c r="D156" s="16">
        <v>1998</v>
      </c>
      <c r="E156" s="16">
        <v>1998</v>
      </c>
      <c r="F156" s="16" t="s">
        <v>18</v>
      </c>
      <c r="G156" s="16" t="s">
        <v>19</v>
      </c>
      <c r="H156" s="16" t="s">
        <v>222</v>
      </c>
      <c r="I156" s="16" t="s">
        <v>223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2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2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23">
        <v>132.71000671386719</v>
      </c>
      <c r="AI156" s="5">
        <f t="shared" si="24"/>
        <v>4</v>
      </c>
      <c r="AJ156" s="23">
        <f t="shared" si="25"/>
        <v>136.71000671386719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2</v>
      </c>
      <c r="AW156" s="5">
        <v>0</v>
      </c>
      <c r="AX156" s="5">
        <v>0</v>
      </c>
      <c r="AY156" s="5">
        <v>0</v>
      </c>
      <c r="AZ156" s="5">
        <v>0</v>
      </c>
      <c r="BA156" s="5">
        <v>0</v>
      </c>
      <c r="BB156" s="5">
        <v>0</v>
      </c>
      <c r="BC156" s="5">
        <v>0</v>
      </c>
      <c r="BD156" s="5">
        <v>0</v>
      </c>
      <c r="BE156" s="5">
        <v>2</v>
      </c>
      <c r="BF156" s="5">
        <v>0</v>
      </c>
      <c r="BG156" s="5">
        <v>0</v>
      </c>
      <c r="BH156" s="5">
        <v>0</v>
      </c>
      <c r="BI156" s="23">
        <v>114.23999786376953</v>
      </c>
      <c r="BJ156" s="5">
        <f t="shared" si="26"/>
        <v>4</v>
      </c>
      <c r="BK156" s="23">
        <f t="shared" si="29"/>
        <v>118.23999786376953</v>
      </c>
      <c r="BL156" s="23">
        <f t="shared" si="27"/>
        <v>118.23999786376953</v>
      </c>
      <c r="BM156" s="23">
        <f t="shared" si="28"/>
        <v>9.613418794054942</v>
      </c>
    </row>
    <row r="157" spans="1:65" ht="30" x14ac:dyDescent="0.25">
      <c r="A157" s="5">
        <v>16</v>
      </c>
      <c r="B157" s="16" t="s">
        <v>10</v>
      </c>
      <c r="C157" s="16">
        <v>1995</v>
      </c>
      <c r="D157" s="16">
        <v>1995</v>
      </c>
      <c r="E157" s="16">
        <v>1995</v>
      </c>
      <c r="F157" s="16" t="s">
        <v>11</v>
      </c>
      <c r="G157" s="16" t="s">
        <v>12</v>
      </c>
      <c r="H157" s="16" t="s">
        <v>13</v>
      </c>
      <c r="I157" s="16" t="s">
        <v>14</v>
      </c>
      <c r="J157" s="5">
        <v>0</v>
      </c>
      <c r="K157" s="5">
        <v>0</v>
      </c>
      <c r="L157" s="5">
        <v>2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2</v>
      </c>
      <c r="AH157" s="23">
        <v>114.37999725341797</v>
      </c>
      <c r="AI157" s="5">
        <f t="shared" si="24"/>
        <v>4</v>
      </c>
      <c r="AJ157" s="23">
        <f t="shared" si="25"/>
        <v>118.37999725341797</v>
      </c>
      <c r="AK157" s="5">
        <v>0</v>
      </c>
      <c r="AL157" s="5">
        <v>2</v>
      </c>
      <c r="AM157" s="5">
        <v>2</v>
      </c>
      <c r="AN157" s="5">
        <v>0</v>
      </c>
      <c r="AO157" s="5">
        <v>0</v>
      </c>
      <c r="AP157" s="5">
        <v>0</v>
      </c>
      <c r="AQ157" s="5">
        <v>0</v>
      </c>
      <c r="AR157" s="5">
        <v>0</v>
      </c>
      <c r="AS157" s="5">
        <v>2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v>0</v>
      </c>
      <c r="BA157" s="5">
        <v>0</v>
      </c>
      <c r="BB157" s="5">
        <v>2</v>
      </c>
      <c r="BC157" s="5">
        <v>0</v>
      </c>
      <c r="BD157" s="5">
        <v>0</v>
      </c>
      <c r="BE157" s="5">
        <v>2</v>
      </c>
      <c r="BF157" s="5">
        <v>0</v>
      </c>
      <c r="BG157" s="5">
        <v>2</v>
      </c>
      <c r="BH157" s="5">
        <v>0</v>
      </c>
      <c r="BI157" s="23">
        <v>123.40000152587891</v>
      </c>
      <c r="BJ157" s="5">
        <f t="shared" si="26"/>
        <v>12</v>
      </c>
      <c r="BK157" s="23">
        <f t="shared" si="29"/>
        <v>135.40000152587891</v>
      </c>
      <c r="BL157" s="23">
        <f t="shared" si="27"/>
        <v>118.37999725341797</v>
      </c>
      <c r="BM157" s="23">
        <f t="shared" si="28"/>
        <v>9.7432040782709226</v>
      </c>
    </row>
    <row r="158" spans="1:65" ht="30" x14ac:dyDescent="0.25">
      <c r="A158" s="5">
        <v>17</v>
      </c>
      <c r="B158" s="16" t="s">
        <v>343</v>
      </c>
      <c r="C158" s="16">
        <v>1994</v>
      </c>
      <c r="D158" s="16">
        <v>1994</v>
      </c>
      <c r="E158" s="16">
        <v>1994</v>
      </c>
      <c r="F158" s="16" t="s">
        <v>11</v>
      </c>
      <c r="G158" s="16" t="s">
        <v>12</v>
      </c>
      <c r="H158" s="16" t="s">
        <v>344</v>
      </c>
      <c r="I158" s="16" t="s">
        <v>14</v>
      </c>
      <c r="J158" s="5">
        <v>0</v>
      </c>
      <c r="K158" s="5">
        <v>0</v>
      </c>
      <c r="L158" s="5">
        <v>2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50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23">
        <v>110.26000213623047</v>
      </c>
      <c r="AI158" s="5">
        <f t="shared" si="24"/>
        <v>52</v>
      </c>
      <c r="AJ158" s="23">
        <f t="shared" si="25"/>
        <v>162.26000213623047</v>
      </c>
      <c r="AK158" s="5">
        <v>0</v>
      </c>
      <c r="AL158" s="5">
        <v>0</v>
      </c>
      <c r="AM158" s="5">
        <v>0</v>
      </c>
      <c r="AN158" s="5">
        <v>2</v>
      </c>
      <c r="AO158" s="5">
        <v>0</v>
      </c>
      <c r="AP158" s="5">
        <v>0</v>
      </c>
      <c r="AQ158" s="5">
        <v>0</v>
      </c>
      <c r="AR158" s="5">
        <v>0</v>
      </c>
      <c r="AS158" s="5">
        <v>0</v>
      </c>
      <c r="AT158" s="5">
        <v>0</v>
      </c>
      <c r="AU158" s="5">
        <v>0</v>
      </c>
      <c r="AV158" s="5">
        <v>0</v>
      </c>
      <c r="AW158" s="5">
        <v>2</v>
      </c>
      <c r="AX158" s="5">
        <v>0</v>
      </c>
      <c r="AY158" s="5">
        <v>0</v>
      </c>
      <c r="AZ158" s="5">
        <v>0</v>
      </c>
      <c r="BA158" s="5">
        <v>2</v>
      </c>
      <c r="BB158" s="5">
        <v>2</v>
      </c>
      <c r="BC158" s="5">
        <v>0</v>
      </c>
      <c r="BD158" s="5">
        <v>2</v>
      </c>
      <c r="BE158" s="5">
        <v>0</v>
      </c>
      <c r="BF158" s="5">
        <v>0</v>
      </c>
      <c r="BG158" s="5">
        <v>0</v>
      </c>
      <c r="BH158" s="5">
        <v>0</v>
      </c>
      <c r="BI158" s="23">
        <v>108.52999877929688</v>
      </c>
      <c r="BJ158" s="5">
        <f t="shared" si="26"/>
        <v>10</v>
      </c>
      <c r="BK158" s="23">
        <f t="shared" si="29"/>
        <v>118.52999877929688</v>
      </c>
      <c r="BL158" s="23">
        <f t="shared" si="27"/>
        <v>118.52999877929688</v>
      </c>
      <c r="BM158" s="23">
        <f t="shared" si="28"/>
        <v>9.8822617607216259</v>
      </c>
    </row>
    <row r="159" spans="1:65" ht="30" x14ac:dyDescent="0.25">
      <c r="A159" s="5">
        <v>18</v>
      </c>
      <c r="B159" s="16" t="s">
        <v>339</v>
      </c>
      <c r="C159" s="16">
        <v>1987</v>
      </c>
      <c r="D159" s="16">
        <v>1987</v>
      </c>
      <c r="E159" s="16">
        <v>1987</v>
      </c>
      <c r="F159" s="16" t="s">
        <v>11</v>
      </c>
      <c r="G159" s="16" t="s">
        <v>49</v>
      </c>
      <c r="H159" s="16" t="s">
        <v>340</v>
      </c>
      <c r="I159" s="16" t="s">
        <v>341</v>
      </c>
      <c r="J159" s="5">
        <v>0</v>
      </c>
      <c r="K159" s="5">
        <v>0</v>
      </c>
      <c r="L159" s="5">
        <v>2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23">
        <v>119.40000152587891</v>
      </c>
      <c r="AI159" s="5">
        <f t="shared" si="24"/>
        <v>2</v>
      </c>
      <c r="AJ159" s="23">
        <f t="shared" si="25"/>
        <v>121.40000152587891</v>
      </c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23"/>
      <c r="BJ159" s="5">
        <f t="shared" si="26"/>
        <v>0</v>
      </c>
      <c r="BK159" s="23" t="s">
        <v>855</v>
      </c>
      <c r="BL159" s="23">
        <f t="shared" si="27"/>
        <v>121.40000152587891</v>
      </c>
      <c r="BM159" s="23">
        <f t="shared" si="28"/>
        <v>12.542874232684293</v>
      </c>
    </row>
    <row r="160" spans="1:65" ht="75" x14ac:dyDescent="0.25">
      <c r="A160" s="5">
        <v>19</v>
      </c>
      <c r="B160" s="16" t="s">
        <v>375</v>
      </c>
      <c r="C160" s="16">
        <v>1995</v>
      </c>
      <c r="D160" s="16">
        <v>1995</v>
      </c>
      <c r="E160" s="16">
        <v>1995</v>
      </c>
      <c r="F160" s="16" t="s">
        <v>11</v>
      </c>
      <c r="G160" s="16" t="s">
        <v>87</v>
      </c>
      <c r="H160" s="16" t="s">
        <v>88</v>
      </c>
      <c r="I160" s="16" t="s">
        <v>89</v>
      </c>
      <c r="J160" s="5">
        <v>0</v>
      </c>
      <c r="K160" s="5">
        <v>0</v>
      </c>
      <c r="L160" s="5">
        <v>2</v>
      </c>
      <c r="M160" s="5">
        <v>50</v>
      </c>
      <c r="N160" s="5">
        <v>0</v>
      </c>
      <c r="O160" s="5">
        <v>0</v>
      </c>
      <c r="P160" s="5">
        <v>2</v>
      </c>
      <c r="Q160" s="5">
        <v>0</v>
      </c>
      <c r="R160" s="5">
        <v>2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23">
        <v>120.25</v>
      </c>
      <c r="AI160" s="5">
        <f t="shared" si="24"/>
        <v>56</v>
      </c>
      <c r="AJ160" s="23">
        <f t="shared" si="25"/>
        <v>176.25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v>0</v>
      </c>
      <c r="AS160" s="5">
        <v>0</v>
      </c>
      <c r="AT160" s="5">
        <v>0</v>
      </c>
      <c r="AU160" s="5">
        <v>2</v>
      </c>
      <c r="AV160" s="5">
        <v>0</v>
      </c>
      <c r="AW160" s="5">
        <v>0</v>
      </c>
      <c r="AX160" s="5">
        <v>2</v>
      </c>
      <c r="AY160" s="5">
        <v>0</v>
      </c>
      <c r="AZ160" s="5">
        <v>0</v>
      </c>
      <c r="BA160" s="5">
        <v>0</v>
      </c>
      <c r="BB160" s="5">
        <v>0</v>
      </c>
      <c r="BC160" s="5">
        <v>0</v>
      </c>
      <c r="BD160" s="5">
        <v>0</v>
      </c>
      <c r="BE160" s="5">
        <v>2</v>
      </c>
      <c r="BF160" s="5">
        <v>0</v>
      </c>
      <c r="BG160" s="5">
        <v>0</v>
      </c>
      <c r="BH160" s="5">
        <v>0</v>
      </c>
      <c r="BI160" s="23">
        <v>115.51000213623047</v>
      </c>
      <c r="BJ160" s="5">
        <f t="shared" si="26"/>
        <v>6</v>
      </c>
      <c r="BK160" s="23">
        <f t="shared" si="29"/>
        <v>121.51000213623047</v>
      </c>
      <c r="BL160" s="23">
        <f t="shared" si="27"/>
        <v>121.51000213623047</v>
      </c>
      <c r="BM160" s="23">
        <f t="shared" si="28"/>
        <v>12.644849394963636</v>
      </c>
    </row>
    <row r="161" spans="1:65" ht="45" x14ac:dyDescent="0.25">
      <c r="A161" s="5">
        <v>20</v>
      </c>
      <c r="B161" s="16" t="s">
        <v>284</v>
      </c>
      <c r="C161" s="16">
        <v>1995</v>
      </c>
      <c r="D161" s="16">
        <v>1995</v>
      </c>
      <c r="E161" s="16">
        <v>1995</v>
      </c>
      <c r="F161" s="16" t="s">
        <v>11</v>
      </c>
      <c r="G161" s="16" t="s">
        <v>102</v>
      </c>
      <c r="H161" s="16" t="s">
        <v>141</v>
      </c>
      <c r="I161" s="16" t="s">
        <v>104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2</v>
      </c>
      <c r="S161" s="5">
        <v>0</v>
      </c>
      <c r="T161" s="5">
        <v>0</v>
      </c>
      <c r="U161" s="5">
        <v>0</v>
      </c>
      <c r="V161" s="5">
        <v>0</v>
      </c>
      <c r="W161" s="5">
        <v>50</v>
      </c>
      <c r="X161" s="5">
        <v>50</v>
      </c>
      <c r="Y161" s="5">
        <v>2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23">
        <v>108.97000122070313</v>
      </c>
      <c r="AI161" s="5">
        <f t="shared" si="24"/>
        <v>104</v>
      </c>
      <c r="AJ161" s="23">
        <f t="shared" si="25"/>
        <v>212.97000122070313</v>
      </c>
      <c r="AK161" s="5">
        <v>0</v>
      </c>
      <c r="AL161" s="5">
        <v>2</v>
      </c>
      <c r="AM161" s="5">
        <v>0</v>
      </c>
      <c r="AN161" s="5">
        <v>0</v>
      </c>
      <c r="AO161" s="5">
        <v>0</v>
      </c>
      <c r="AP161" s="5">
        <v>0</v>
      </c>
      <c r="AQ161" s="5">
        <v>2</v>
      </c>
      <c r="AR161" s="5">
        <v>0</v>
      </c>
      <c r="AS161" s="5">
        <v>2</v>
      </c>
      <c r="AT161" s="5">
        <v>2</v>
      </c>
      <c r="AU161" s="5">
        <v>0</v>
      </c>
      <c r="AV161" s="5">
        <v>0</v>
      </c>
      <c r="AW161" s="5">
        <v>0</v>
      </c>
      <c r="AX161" s="5">
        <v>0</v>
      </c>
      <c r="AY161" s="5">
        <v>0</v>
      </c>
      <c r="AZ161" s="5">
        <v>0</v>
      </c>
      <c r="BA161" s="5">
        <v>0</v>
      </c>
      <c r="BB161" s="5">
        <v>0</v>
      </c>
      <c r="BC161" s="5">
        <v>0</v>
      </c>
      <c r="BD161" s="5">
        <v>0</v>
      </c>
      <c r="BE161" s="5">
        <v>2</v>
      </c>
      <c r="BF161" s="5">
        <v>0</v>
      </c>
      <c r="BG161" s="5">
        <v>2</v>
      </c>
      <c r="BH161" s="5">
        <v>0</v>
      </c>
      <c r="BI161" s="23">
        <v>109.51999664306641</v>
      </c>
      <c r="BJ161" s="5">
        <f t="shared" si="26"/>
        <v>12</v>
      </c>
      <c r="BK161" s="23">
        <f t="shared" si="29"/>
        <v>121.51999664306641</v>
      </c>
      <c r="BL161" s="23">
        <f t="shared" si="27"/>
        <v>121.51999664306641</v>
      </c>
      <c r="BM161" s="23">
        <f t="shared" si="28"/>
        <v>12.654114720430828</v>
      </c>
    </row>
    <row r="162" spans="1:65" ht="75" x14ac:dyDescent="0.25">
      <c r="A162" s="5">
        <v>21</v>
      </c>
      <c r="B162" s="16" t="s">
        <v>232</v>
      </c>
      <c r="C162" s="16">
        <v>1995</v>
      </c>
      <c r="D162" s="16">
        <v>1995</v>
      </c>
      <c r="E162" s="16">
        <v>1995</v>
      </c>
      <c r="F162" s="16" t="s">
        <v>18</v>
      </c>
      <c r="G162" s="16" t="s">
        <v>150</v>
      </c>
      <c r="H162" s="16" t="s">
        <v>151</v>
      </c>
      <c r="I162" s="16" t="s">
        <v>152</v>
      </c>
      <c r="J162" s="5">
        <v>0</v>
      </c>
      <c r="K162" s="5">
        <v>0</v>
      </c>
      <c r="L162" s="5">
        <v>2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2</v>
      </c>
      <c r="AD162" s="5">
        <v>2</v>
      </c>
      <c r="AE162" s="5">
        <v>0</v>
      </c>
      <c r="AF162" s="5">
        <v>0</v>
      </c>
      <c r="AG162" s="5">
        <v>0</v>
      </c>
      <c r="AH162" s="23">
        <v>116.37999725341797</v>
      </c>
      <c r="AI162" s="5">
        <f t="shared" si="24"/>
        <v>6</v>
      </c>
      <c r="AJ162" s="23">
        <f t="shared" si="25"/>
        <v>122.37999725341797</v>
      </c>
      <c r="AK162" s="5">
        <v>0</v>
      </c>
      <c r="AL162" s="5">
        <v>0</v>
      </c>
      <c r="AM162" s="5">
        <v>2</v>
      </c>
      <c r="AN162" s="5">
        <v>0</v>
      </c>
      <c r="AO162" s="5">
        <v>0</v>
      </c>
      <c r="AP162" s="5">
        <v>2</v>
      </c>
      <c r="AQ162" s="5">
        <v>0</v>
      </c>
      <c r="AR162" s="5">
        <v>0</v>
      </c>
      <c r="AS162" s="5">
        <v>0</v>
      </c>
      <c r="AT162" s="5">
        <v>2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  <c r="AZ162" s="5">
        <v>0</v>
      </c>
      <c r="BA162" s="5">
        <v>2</v>
      </c>
      <c r="BB162" s="5">
        <v>0</v>
      </c>
      <c r="BC162" s="5">
        <v>0</v>
      </c>
      <c r="BD162" s="5">
        <v>2</v>
      </c>
      <c r="BE162" s="5">
        <v>2</v>
      </c>
      <c r="BF162" s="5">
        <v>0</v>
      </c>
      <c r="BG162" s="5">
        <v>0</v>
      </c>
      <c r="BH162" s="5">
        <v>0</v>
      </c>
      <c r="BI162" s="23">
        <v>116.04000091552734</v>
      </c>
      <c r="BJ162" s="5">
        <f t="shared" si="26"/>
        <v>12</v>
      </c>
      <c r="BK162" s="23">
        <f t="shared" si="29"/>
        <v>128.04000091552734</v>
      </c>
      <c r="BL162" s="23">
        <f t="shared" si="27"/>
        <v>122.37999725341797</v>
      </c>
      <c r="BM162" s="23">
        <f t="shared" si="28"/>
        <v>13.451371222196155</v>
      </c>
    </row>
    <row r="163" spans="1:65" ht="45" x14ac:dyDescent="0.25">
      <c r="A163" s="5">
        <v>22</v>
      </c>
      <c r="B163" s="16" t="s">
        <v>57</v>
      </c>
      <c r="C163" s="16">
        <v>1998</v>
      </c>
      <c r="D163" s="16">
        <v>1998</v>
      </c>
      <c r="E163" s="16">
        <v>1998</v>
      </c>
      <c r="F163" s="16" t="s">
        <v>18</v>
      </c>
      <c r="G163" s="16" t="s">
        <v>28</v>
      </c>
      <c r="H163" s="16" t="s">
        <v>58</v>
      </c>
      <c r="I163" s="16" t="s">
        <v>59</v>
      </c>
      <c r="J163" s="5">
        <v>0</v>
      </c>
      <c r="K163" s="5">
        <v>0</v>
      </c>
      <c r="L163" s="5">
        <v>2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2</v>
      </c>
      <c r="AE163" s="5">
        <v>0</v>
      </c>
      <c r="AF163" s="5">
        <v>0</v>
      </c>
      <c r="AG163" s="5">
        <v>0</v>
      </c>
      <c r="AH163" s="23">
        <v>118.43000030517578</v>
      </c>
      <c r="AI163" s="5">
        <f t="shared" si="24"/>
        <v>4</v>
      </c>
      <c r="AJ163" s="23">
        <f t="shared" si="25"/>
        <v>122.43000030517578</v>
      </c>
      <c r="AK163" s="5">
        <v>0</v>
      </c>
      <c r="AL163" s="5">
        <v>2</v>
      </c>
      <c r="AM163" s="5">
        <v>0</v>
      </c>
      <c r="AN163" s="5">
        <v>2</v>
      </c>
      <c r="AO163" s="5">
        <v>0</v>
      </c>
      <c r="AP163" s="5">
        <v>0</v>
      </c>
      <c r="AQ163" s="5">
        <v>0</v>
      </c>
      <c r="AR163" s="5">
        <v>0</v>
      </c>
      <c r="AS163" s="5">
        <v>0</v>
      </c>
      <c r="AT163" s="5">
        <v>0</v>
      </c>
      <c r="AU163" s="5">
        <v>0</v>
      </c>
      <c r="AV163" s="5">
        <v>0</v>
      </c>
      <c r="AW163" s="5">
        <v>0</v>
      </c>
      <c r="AX163" s="5">
        <v>0</v>
      </c>
      <c r="AY163" s="5">
        <v>0</v>
      </c>
      <c r="AZ163" s="5">
        <v>0</v>
      </c>
      <c r="BA163" s="5">
        <v>0</v>
      </c>
      <c r="BB163" s="5">
        <v>0</v>
      </c>
      <c r="BC163" s="5">
        <v>0</v>
      </c>
      <c r="BD163" s="5">
        <v>0</v>
      </c>
      <c r="BE163" s="5">
        <v>2</v>
      </c>
      <c r="BF163" s="5">
        <v>0</v>
      </c>
      <c r="BG163" s="5">
        <v>0</v>
      </c>
      <c r="BH163" s="5">
        <v>0</v>
      </c>
      <c r="BI163" s="23">
        <v>126.47000122070313</v>
      </c>
      <c r="BJ163" s="5">
        <f t="shared" si="26"/>
        <v>6</v>
      </c>
      <c r="BK163" s="23">
        <f t="shared" si="29"/>
        <v>132.47000122070313</v>
      </c>
      <c r="BL163" s="23">
        <f t="shared" si="27"/>
        <v>122.43000030517578</v>
      </c>
      <c r="BM163" s="23">
        <f t="shared" si="28"/>
        <v>13.497726140602234</v>
      </c>
    </row>
    <row r="164" spans="1:65" ht="60" x14ac:dyDescent="0.25">
      <c r="A164" s="5">
        <v>23</v>
      </c>
      <c r="B164" s="16" t="s">
        <v>309</v>
      </c>
      <c r="C164" s="16">
        <v>1996</v>
      </c>
      <c r="D164" s="16">
        <v>1996</v>
      </c>
      <c r="E164" s="16">
        <v>1996</v>
      </c>
      <c r="F164" s="16" t="s">
        <v>11</v>
      </c>
      <c r="G164" s="16" t="s">
        <v>310</v>
      </c>
      <c r="H164" s="16" t="s">
        <v>311</v>
      </c>
      <c r="I164" s="16" t="s">
        <v>312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2</v>
      </c>
      <c r="AC164" s="5">
        <v>2</v>
      </c>
      <c r="AD164" s="5">
        <v>2</v>
      </c>
      <c r="AE164" s="5">
        <v>0</v>
      </c>
      <c r="AF164" s="5">
        <v>0</v>
      </c>
      <c r="AG164" s="5">
        <v>2</v>
      </c>
      <c r="AH164" s="23">
        <v>114.87999725341797</v>
      </c>
      <c r="AI164" s="5">
        <f t="shared" si="24"/>
        <v>8</v>
      </c>
      <c r="AJ164" s="23">
        <f t="shared" si="25"/>
        <v>122.87999725341797</v>
      </c>
      <c r="AK164" s="5">
        <v>0</v>
      </c>
      <c r="AL164" s="5">
        <v>0</v>
      </c>
      <c r="AM164" s="5">
        <v>2</v>
      </c>
      <c r="AN164" s="5">
        <v>0</v>
      </c>
      <c r="AO164" s="5">
        <v>0</v>
      </c>
      <c r="AP164" s="5">
        <v>0</v>
      </c>
      <c r="AQ164" s="5">
        <v>0</v>
      </c>
      <c r="AR164" s="5">
        <v>0</v>
      </c>
      <c r="AS164" s="5">
        <v>2</v>
      </c>
      <c r="AT164" s="5">
        <v>0</v>
      </c>
      <c r="AU164" s="5">
        <v>0</v>
      </c>
      <c r="AV164" s="5">
        <v>0</v>
      </c>
      <c r="AW164" s="5">
        <v>2</v>
      </c>
      <c r="AX164" s="5">
        <v>0</v>
      </c>
      <c r="AY164" s="5">
        <v>0</v>
      </c>
      <c r="AZ164" s="5">
        <v>0</v>
      </c>
      <c r="BA164" s="5">
        <v>0</v>
      </c>
      <c r="BB164" s="5">
        <v>0</v>
      </c>
      <c r="BC164" s="5">
        <v>0</v>
      </c>
      <c r="BD164" s="5">
        <v>0</v>
      </c>
      <c r="BE164" s="5">
        <v>0</v>
      </c>
      <c r="BF164" s="5">
        <v>0</v>
      </c>
      <c r="BG164" s="5">
        <v>0</v>
      </c>
      <c r="BH164" s="5">
        <v>0</v>
      </c>
      <c r="BI164" s="23">
        <v>119.73000335693359</v>
      </c>
      <c r="BJ164" s="5">
        <f t="shared" si="26"/>
        <v>6</v>
      </c>
      <c r="BK164" s="23">
        <f t="shared" si="29"/>
        <v>125.73000335693359</v>
      </c>
      <c r="BL164" s="23">
        <f t="shared" si="27"/>
        <v>122.87999725341797</v>
      </c>
      <c r="BM164" s="23">
        <f t="shared" si="28"/>
        <v>13.914892115186808</v>
      </c>
    </row>
    <row r="165" spans="1:65" ht="45" x14ac:dyDescent="0.25">
      <c r="A165" s="5">
        <v>24</v>
      </c>
      <c r="B165" s="16" t="s">
        <v>430</v>
      </c>
      <c r="C165" s="16">
        <v>1998</v>
      </c>
      <c r="D165" s="16">
        <v>1998</v>
      </c>
      <c r="E165" s="16">
        <v>1998</v>
      </c>
      <c r="F165" s="16" t="s">
        <v>18</v>
      </c>
      <c r="G165" s="16" t="s">
        <v>28</v>
      </c>
      <c r="H165" s="16" t="s">
        <v>58</v>
      </c>
      <c r="I165" s="16" t="s">
        <v>59</v>
      </c>
      <c r="J165" s="5">
        <v>0</v>
      </c>
      <c r="K165" s="5">
        <v>2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2</v>
      </c>
      <c r="V165" s="5">
        <v>0</v>
      </c>
      <c r="W165" s="5">
        <v>0</v>
      </c>
      <c r="X165" s="5">
        <v>2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2</v>
      </c>
      <c r="AE165" s="5">
        <v>0</v>
      </c>
      <c r="AF165" s="5">
        <v>0</v>
      </c>
      <c r="AG165" s="5">
        <v>0</v>
      </c>
      <c r="AH165" s="23">
        <v>115.83999633789063</v>
      </c>
      <c r="AI165" s="5">
        <f t="shared" si="24"/>
        <v>8</v>
      </c>
      <c r="AJ165" s="23">
        <f t="shared" si="25"/>
        <v>123.83999633789063</v>
      </c>
      <c r="AK165" s="5">
        <v>0</v>
      </c>
      <c r="AL165" s="5">
        <v>0</v>
      </c>
      <c r="AM165" s="5">
        <v>2</v>
      </c>
      <c r="AN165" s="5">
        <v>0</v>
      </c>
      <c r="AO165" s="5">
        <v>0</v>
      </c>
      <c r="AP165" s="5">
        <v>0</v>
      </c>
      <c r="AQ165" s="5">
        <v>0</v>
      </c>
      <c r="AR165" s="5">
        <v>0</v>
      </c>
      <c r="AS165" s="5">
        <v>0</v>
      </c>
      <c r="AT165" s="5">
        <v>0</v>
      </c>
      <c r="AU165" s="5">
        <v>0</v>
      </c>
      <c r="AV165" s="5">
        <v>0</v>
      </c>
      <c r="AW165" s="5">
        <v>0</v>
      </c>
      <c r="AX165" s="5">
        <v>2</v>
      </c>
      <c r="AY165" s="5">
        <v>0</v>
      </c>
      <c r="AZ165" s="5">
        <v>0</v>
      </c>
      <c r="BA165" s="5">
        <v>0</v>
      </c>
      <c r="BB165" s="5">
        <v>0</v>
      </c>
      <c r="BC165" s="5">
        <v>0</v>
      </c>
      <c r="BD165" s="5">
        <v>0</v>
      </c>
      <c r="BE165" s="5">
        <v>0</v>
      </c>
      <c r="BF165" s="5">
        <v>0</v>
      </c>
      <c r="BG165" s="5">
        <v>0</v>
      </c>
      <c r="BH165" s="5">
        <v>0</v>
      </c>
      <c r="BI165" s="23">
        <v>118.98000335693359</v>
      </c>
      <c r="BJ165" s="5">
        <f t="shared" si="26"/>
        <v>4</v>
      </c>
      <c r="BK165" s="23">
        <f t="shared" si="29"/>
        <v>122.98000335693359</v>
      </c>
      <c r="BL165" s="23">
        <f t="shared" si="27"/>
        <v>122.98000335693359</v>
      </c>
      <c r="BM165" s="23">
        <f t="shared" si="28"/>
        <v>14.007601951998966</v>
      </c>
    </row>
    <row r="166" spans="1:65" ht="30" x14ac:dyDescent="0.25">
      <c r="A166" s="5">
        <v>25</v>
      </c>
      <c r="B166" s="16" t="s">
        <v>70</v>
      </c>
      <c r="C166" s="16">
        <v>1965</v>
      </c>
      <c r="D166" s="16">
        <v>1965</v>
      </c>
      <c r="E166" s="16">
        <v>1965</v>
      </c>
      <c r="F166" s="16" t="s">
        <v>11</v>
      </c>
      <c r="G166" s="16" t="s">
        <v>71</v>
      </c>
      <c r="H166" s="16" t="s">
        <v>72</v>
      </c>
      <c r="I166" s="16" t="s">
        <v>73</v>
      </c>
      <c r="J166" s="5">
        <v>0</v>
      </c>
      <c r="K166" s="5">
        <v>0</v>
      </c>
      <c r="L166" s="5">
        <v>0</v>
      </c>
      <c r="M166" s="5">
        <v>2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2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2</v>
      </c>
      <c r="AE166" s="5">
        <v>0</v>
      </c>
      <c r="AF166" s="5">
        <v>0</v>
      </c>
      <c r="AG166" s="5">
        <v>0</v>
      </c>
      <c r="AH166" s="23">
        <v>127.08000183105469</v>
      </c>
      <c r="AI166" s="5">
        <f t="shared" si="24"/>
        <v>6</v>
      </c>
      <c r="AJ166" s="23">
        <f t="shared" si="25"/>
        <v>133.08000183105469</v>
      </c>
      <c r="AK166" s="5">
        <v>0</v>
      </c>
      <c r="AL166" s="5">
        <v>0</v>
      </c>
      <c r="AM166" s="5">
        <v>0</v>
      </c>
      <c r="AN166" s="5">
        <v>0</v>
      </c>
      <c r="AO166" s="5">
        <v>0</v>
      </c>
      <c r="AP166" s="5">
        <v>0</v>
      </c>
      <c r="AQ166" s="5">
        <v>0</v>
      </c>
      <c r="AR166" s="5">
        <v>0</v>
      </c>
      <c r="AS166" s="5">
        <v>0</v>
      </c>
      <c r="AT166" s="5">
        <v>0</v>
      </c>
      <c r="AU166" s="5">
        <v>0</v>
      </c>
      <c r="AV166" s="5">
        <v>0</v>
      </c>
      <c r="AW166" s="5">
        <v>0</v>
      </c>
      <c r="AX166" s="5">
        <v>0</v>
      </c>
      <c r="AY166" s="5">
        <v>0</v>
      </c>
      <c r="AZ166" s="5">
        <v>0</v>
      </c>
      <c r="BA166" s="5">
        <v>0</v>
      </c>
      <c r="BB166" s="5">
        <v>0</v>
      </c>
      <c r="BC166" s="5">
        <v>0</v>
      </c>
      <c r="BD166" s="5">
        <v>2</v>
      </c>
      <c r="BE166" s="5">
        <v>0</v>
      </c>
      <c r="BF166" s="5">
        <v>0</v>
      </c>
      <c r="BG166" s="5">
        <v>0</v>
      </c>
      <c r="BH166" s="5">
        <v>0</v>
      </c>
      <c r="BI166" s="23">
        <v>121.66000366210938</v>
      </c>
      <c r="BJ166" s="5">
        <f t="shared" si="26"/>
        <v>2</v>
      </c>
      <c r="BK166" s="23">
        <f t="shared" si="29"/>
        <v>123.66000366210938</v>
      </c>
      <c r="BL166" s="23">
        <f t="shared" si="27"/>
        <v>123.66000366210938</v>
      </c>
      <c r="BM166" s="23">
        <f t="shared" si="28"/>
        <v>14.637990649376956</v>
      </c>
    </row>
    <row r="167" spans="1:65" ht="75" x14ac:dyDescent="0.25">
      <c r="A167" s="5">
        <v>26</v>
      </c>
      <c r="B167" s="16" t="s">
        <v>234</v>
      </c>
      <c r="C167" s="16">
        <v>1999</v>
      </c>
      <c r="D167" s="16">
        <v>1999</v>
      </c>
      <c r="E167" s="16">
        <v>1999</v>
      </c>
      <c r="F167" s="16" t="s">
        <v>18</v>
      </c>
      <c r="G167" s="16" t="s">
        <v>235</v>
      </c>
      <c r="H167" s="16" t="s">
        <v>178</v>
      </c>
      <c r="I167" s="16" t="s">
        <v>179</v>
      </c>
      <c r="J167" s="5">
        <v>0</v>
      </c>
      <c r="K167" s="5">
        <v>0</v>
      </c>
      <c r="L167" s="5">
        <v>2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2</v>
      </c>
      <c r="AB167" s="5">
        <v>0</v>
      </c>
      <c r="AC167" s="5">
        <v>0</v>
      </c>
      <c r="AD167" s="5">
        <v>2</v>
      </c>
      <c r="AE167" s="5">
        <v>0</v>
      </c>
      <c r="AF167" s="5">
        <v>0</v>
      </c>
      <c r="AG167" s="5">
        <v>2</v>
      </c>
      <c r="AH167" s="23">
        <v>116.69000244140625</v>
      </c>
      <c r="AI167" s="5">
        <f t="shared" si="24"/>
        <v>8</v>
      </c>
      <c r="AJ167" s="23">
        <f t="shared" si="25"/>
        <v>124.69000244140625</v>
      </c>
      <c r="AK167" s="5">
        <v>0</v>
      </c>
      <c r="AL167" s="5">
        <v>0</v>
      </c>
      <c r="AM167" s="5">
        <v>0</v>
      </c>
      <c r="AN167" s="5">
        <v>0</v>
      </c>
      <c r="AO167" s="5">
        <v>0</v>
      </c>
      <c r="AP167" s="5">
        <v>0</v>
      </c>
      <c r="AQ167" s="5">
        <v>2</v>
      </c>
      <c r="AR167" s="5">
        <v>0</v>
      </c>
      <c r="AS167" s="5">
        <v>0</v>
      </c>
      <c r="AT167" s="5">
        <v>2</v>
      </c>
      <c r="AU167" s="5">
        <v>0</v>
      </c>
      <c r="AV167" s="5">
        <v>0</v>
      </c>
      <c r="AW167" s="5">
        <v>2</v>
      </c>
      <c r="AX167" s="5">
        <v>0</v>
      </c>
      <c r="AY167" s="5">
        <v>2</v>
      </c>
      <c r="AZ167" s="5">
        <v>0</v>
      </c>
      <c r="BA167" s="5">
        <v>0</v>
      </c>
      <c r="BB167" s="5">
        <v>0</v>
      </c>
      <c r="BC167" s="5">
        <v>0</v>
      </c>
      <c r="BD167" s="5">
        <v>0</v>
      </c>
      <c r="BE167" s="5">
        <v>2</v>
      </c>
      <c r="BF167" s="5">
        <v>0</v>
      </c>
      <c r="BG167" s="5">
        <v>0</v>
      </c>
      <c r="BH167" s="5">
        <v>0</v>
      </c>
      <c r="BI167" s="23">
        <v>115.27999877929688</v>
      </c>
      <c r="BJ167" s="5">
        <f t="shared" si="26"/>
        <v>10</v>
      </c>
      <c r="BK167" s="23">
        <f t="shared" si="29"/>
        <v>125.27999877929688</v>
      </c>
      <c r="BL167" s="23">
        <f t="shared" si="27"/>
        <v>124.69000244140625</v>
      </c>
      <c r="BM167" s="23">
        <f t="shared" si="28"/>
        <v>15.592842557294897</v>
      </c>
    </row>
    <row r="168" spans="1:65" ht="90" x14ac:dyDescent="0.25">
      <c r="A168" s="5">
        <v>27</v>
      </c>
      <c r="B168" s="16" t="s">
        <v>292</v>
      </c>
      <c r="C168" s="16">
        <v>1996</v>
      </c>
      <c r="D168" s="16">
        <v>1996</v>
      </c>
      <c r="E168" s="16">
        <v>1996</v>
      </c>
      <c r="F168" s="16" t="s">
        <v>11</v>
      </c>
      <c r="G168" s="16" t="s">
        <v>120</v>
      </c>
      <c r="H168" s="16" t="s">
        <v>293</v>
      </c>
      <c r="I168" s="16" t="s">
        <v>294</v>
      </c>
      <c r="J168" s="5">
        <v>0</v>
      </c>
      <c r="K168" s="5">
        <v>2</v>
      </c>
      <c r="L168" s="5">
        <v>2</v>
      </c>
      <c r="M168" s="5">
        <v>0</v>
      </c>
      <c r="N168" s="5">
        <v>0</v>
      </c>
      <c r="O168" s="5">
        <v>0</v>
      </c>
      <c r="P168" s="5">
        <v>2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50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2</v>
      </c>
      <c r="AE168" s="5">
        <v>2</v>
      </c>
      <c r="AF168" s="5">
        <v>0</v>
      </c>
      <c r="AG168" s="5">
        <v>0</v>
      </c>
      <c r="AH168" s="23">
        <v>121.83000183105469</v>
      </c>
      <c r="AI168" s="5">
        <f t="shared" si="24"/>
        <v>60</v>
      </c>
      <c r="AJ168" s="23">
        <f t="shared" si="25"/>
        <v>181.83000183105469</v>
      </c>
      <c r="AK168" s="5">
        <v>0</v>
      </c>
      <c r="AL168" s="5">
        <v>0</v>
      </c>
      <c r="AM168" s="5">
        <v>0</v>
      </c>
      <c r="AN168" s="5">
        <v>2</v>
      </c>
      <c r="AO168" s="5">
        <v>0</v>
      </c>
      <c r="AP168" s="5">
        <v>0</v>
      </c>
      <c r="AQ168" s="5">
        <v>0</v>
      </c>
      <c r="AR168" s="5">
        <v>0</v>
      </c>
      <c r="AS168" s="5">
        <v>0</v>
      </c>
      <c r="AT168" s="5">
        <v>0</v>
      </c>
      <c r="AU168" s="5">
        <v>2</v>
      </c>
      <c r="AV168" s="5">
        <v>0</v>
      </c>
      <c r="AW168" s="5">
        <v>0</v>
      </c>
      <c r="AX168" s="5">
        <v>0</v>
      </c>
      <c r="AY168" s="5">
        <v>0</v>
      </c>
      <c r="AZ168" s="5">
        <v>0</v>
      </c>
      <c r="BA168" s="5"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v>0</v>
      </c>
      <c r="BH168" s="5">
        <v>0</v>
      </c>
      <c r="BI168" s="23">
        <v>121.55999755859375</v>
      </c>
      <c r="BJ168" s="5">
        <f t="shared" si="26"/>
        <v>4</v>
      </c>
      <c r="BK168" s="23">
        <f t="shared" si="29"/>
        <v>125.55999755859375</v>
      </c>
      <c r="BL168" s="23">
        <f t="shared" si="27"/>
        <v>125.55999755859375</v>
      </c>
      <c r="BM168" s="23">
        <f t="shared" si="28"/>
        <v>16.399364384527416</v>
      </c>
    </row>
    <row r="169" spans="1:65" ht="75" x14ac:dyDescent="0.25">
      <c r="A169" s="5">
        <v>28</v>
      </c>
      <c r="B169" s="16" t="s">
        <v>86</v>
      </c>
      <c r="C169" s="16">
        <v>1995</v>
      </c>
      <c r="D169" s="16">
        <v>1995</v>
      </c>
      <c r="E169" s="16">
        <v>1995</v>
      </c>
      <c r="F169" s="16" t="s">
        <v>11</v>
      </c>
      <c r="G169" s="16" t="s">
        <v>87</v>
      </c>
      <c r="H169" s="16" t="s">
        <v>88</v>
      </c>
      <c r="I169" s="16" t="s">
        <v>89</v>
      </c>
      <c r="J169" s="5">
        <v>0</v>
      </c>
      <c r="K169" s="5">
        <v>0</v>
      </c>
      <c r="L169" s="5">
        <v>2</v>
      </c>
      <c r="M169" s="5">
        <v>0</v>
      </c>
      <c r="N169" s="5">
        <v>0</v>
      </c>
      <c r="O169" s="5">
        <v>0</v>
      </c>
      <c r="P169" s="5">
        <v>2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50</v>
      </c>
      <c r="X169" s="5">
        <v>50</v>
      </c>
      <c r="Y169" s="5">
        <v>0</v>
      </c>
      <c r="Z169" s="5">
        <v>50</v>
      </c>
      <c r="AA169" s="5">
        <v>2</v>
      </c>
      <c r="AB169" s="5">
        <v>0</v>
      </c>
      <c r="AC169" s="5">
        <v>0</v>
      </c>
      <c r="AD169" s="5">
        <v>2</v>
      </c>
      <c r="AE169" s="5">
        <v>50</v>
      </c>
      <c r="AF169" s="5">
        <v>0</v>
      </c>
      <c r="AG169" s="5">
        <v>50</v>
      </c>
      <c r="AH169" s="23">
        <v>128.14999389648438</v>
      </c>
      <c r="AI169" s="5">
        <f t="shared" si="24"/>
        <v>258</v>
      </c>
      <c r="AJ169" s="23">
        <f t="shared" si="25"/>
        <v>386.14999389648438</v>
      </c>
      <c r="AK169" s="5">
        <v>0</v>
      </c>
      <c r="AL169" s="5">
        <v>0</v>
      </c>
      <c r="AM169" s="5">
        <v>0</v>
      </c>
      <c r="AN169" s="5">
        <v>0</v>
      </c>
      <c r="AO169" s="5">
        <v>0</v>
      </c>
      <c r="AP169" s="5">
        <v>0</v>
      </c>
      <c r="AQ169" s="5">
        <v>0</v>
      </c>
      <c r="AR169" s="5">
        <v>0</v>
      </c>
      <c r="AS169" s="5">
        <v>0</v>
      </c>
      <c r="AT169" s="5">
        <v>0</v>
      </c>
      <c r="AU169" s="5">
        <v>0</v>
      </c>
      <c r="AV169" s="5">
        <v>0</v>
      </c>
      <c r="AW169" s="5">
        <v>0</v>
      </c>
      <c r="AX169" s="5">
        <v>0</v>
      </c>
      <c r="AY169" s="5">
        <v>0</v>
      </c>
      <c r="AZ169" s="5">
        <v>0</v>
      </c>
      <c r="BA169" s="5">
        <v>0</v>
      </c>
      <c r="BB169" s="5">
        <v>0</v>
      </c>
      <c r="BC169" s="5">
        <v>0</v>
      </c>
      <c r="BD169" s="5">
        <v>0</v>
      </c>
      <c r="BE169" s="5">
        <v>0</v>
      </c>
      <c r="BF169" s="5">
        <v>0</v>
      </c>
      <c r="BG169" s="5">
        <v>0</v>
      </c>
      <c r="BH169" s="5">
        <v>0</v>
      </c>
      <c r="BI169" s="23">
        <v>126.16000366210938</v>
      </c>
      <c r="BJ169" s="5">
        <f t="shared" si="26"/>
        <v>0</v>
      </c>
      <c r="BK169" s="23">
        <f t="shared" si="29"/>
        <v>126.16000366210938</v>
      </c>
      <c r="BL169" s="23">
        <f t="shared" si="27"/>
        <v>126.16000366210938</v>
      </c>
      <c r="BM169" s="23">
        <f t="shared" si="28"/>
        <v>16.955595114330226</v>
      </c>
    </row>
    <row r="170" spans="1:65" ht="30" x14ac:dyDescent="0.25">
      <c r="A170" s="5">
        <v>29</v>
      </c>
      <c r="B170" s="16" t="s">
        <v>52</v>
      </c>
      <c r="C170" s="16">
        <v>1998</v>
      </c>
      <c r="D170" s="16">
        <v>1998</v>
      </c>
      <c r="E170" s="16">
        <v>1998</v>
      </c>
      <c r="F170" s="16" t="s">
        <v>18</v>
      </c>
      <c r="G170" s="16" t="s">
        <v>53</v>
      </c>
      <c r="H170" s="16" t="s">
        <v>54</v>
      </c>
      <c r="I170" s="16" t="s">
        <v>55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2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2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23">
        <v>122.58000183105469</v>
      </c>
      <c r="AI170" s="5">
        <f t="shared" si="24"/>
        <v>4</v>
      </c>
      <c r="AJ170" s="23">
        <f t="shared" si="25"/>
        <v>126.58000183105469</v>
      </c>
      <c r="AK170" s="5">
        <v>0</v>
      </c>
      <c r="AL170" s="5">
        <v>0</v>
      </c>
      <c r="AM170" s="5">
        <v>2</v>
      </c>
      <c r="AN170" s="5">
        <v>0</v>
      </c>
      <c r="AO170" s="5">
        <v>0</v>
      </c>
      <c r="AP170" s="5">
        <v>0</v>
      </c>
      <c r="AQ170" s="5">
        <v>0</v>
      </c>
      <c r="AR170" s="5">
        <v>0</v>
      </c>
      <c r="AS170" s="5">
        <v>0</v>
      </c>
      <c r="AT170" s="5">
        <v>0</v>
      </c>
      <c r="AU170" s="5">
        <v>0</v>
      </c>
      <c r="AV170" s="5">
        <v>0</v>
      </c>
      <c r="AW170" s="5">
        <v>0</v>
      </c>
      <c r="AX170" s="5">
        <v>2</v>
      </c>
      <c r="AY170" s="5">
        <v>0</v>
      </c>
      <c r="AZ170" s="5">
        <v>0</v>
      </c>
      <c r="BA170" s="5">
        <v>2</v>
      </c>
      <c r="BB170" s="5">
        <v>50</v>
      </c>
      <c r="BC170" s="5">
        <v>50</v>
      </c>
      <c r="BD170" s="5">
        <v>0</v>
      </c>
      <c r="BE170" s="5">
        <v>0</v>
      </c>
      <c r="BF170" s="5">
        <v>0</v>
      </c>
      <c r="BG170" s="5">
        <v>0</v>
      </c>
      <c r="BH170" s="5">
        <v>2</v>
      </c>
      <c r="BI170" s="23">
        <v>138.44999694824219</v>
      </c>
      <c r="BJ170" s="5">
        <f t="shared" si="26"/>
        <v>108</v>
      </c>
      <c r="BK170" s="23">
        <f t="shared" si="29"/>
        <v>246.44999694824219</v>
      </c>
      <c r="BL170" s="23">
        <f t="shared" si="27"/>
        <v>126.58000183105469</v>
      </c>
      <c r="BM170" s="23">
        <f t="shared" si="28"/>
        <v>17.344950966978168</v>
      </c>
    </row>
    <row r="171" spans="1:65" ht="30" x14ac:dyDescent="0.25">
      <c r="A171" s="5">
        <v>30</v>
      </c>
      <c r="B171" s="16" t="s">
        <v>114</v>
      </c>
      <c r="C171" s="16">
        <v>1994</v>
      </c>
      <c r="D171" s="16">
        <v>1994</v>
      </c>
      <c r="E171" s="16">
        <v>1994</v>
      </c>
      <c r="F171" s="16" t="s">
        <v>11</v>
      </c>
      <c r="G171" s="16" t="s">
        <v>12</v>
      </c>
      <c r="H171" s="16" t="s">
        <v>13</v>
      </c>
      <c r="I171" s="16" t="s">
        <v>14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2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23">
        <v>125.31999969482422</v>
      </c>
      <c r="AI171" s="5">
        <f t="shared" si="24"/>
        <v>2</v>
      </c>
      <c r="AJ171" s="23">
        <f t="shared" si="25"/>
        <v>127.31999969482422</v>
      </c>
      <c r="AK171" s="5">
        <v>0</v>
      </c>
      <c r="AL171" s="5">
        <v>0</v>
      </c>
      <c r="AM171" s="5">
        <v>2</v>
      </c>
      <c r="AN171" s="5">
        <v>0</v>
      </c>
      <c r="AO171" s="5">
        <v>0</v>
      </c>
      <c r="AP171" s="5">
        <v>0</v>
      </c>
      <c r="AQ171" s="5">
        <v>0</v>
      </c>
      <c r="AR171" s="5">
        <v>0</v>
      </c>
      <c r="AS171" s="5">
        <v>0</v>
      </c>
      <c r="AT171" s="5">
        <v>0</v>
      </c>
      <c r="AU171" s="5">
        <v>0</v>
      </c>
      <c r="AV171" s="5">
        <v>0</v>
      </c>
      <c r="AW171" s="5">
        <v>0</v>
      </c>
      <c r="AX171" s="5">
        <v>0</v>
      </c>
      <c r="AY171" s="5">
        <v>0</v>
      </c>
      <c r="AZ171" s="5">
        <v>0</v>
      </c>
      <c r="BA171" s="5">
        <v>2</v>
      </c>
      <c r="BB171" s="5">
        <v>2</v>
      </c>
      <c r="BC171" s="5">
        <v>0</v>
      </c>
      <c r="BD171" s="5">
        <v>2</v>
      </c>
      <c r="BE171" s="5">
        <v>2</v>
      </c>
      <c r="BF171" s="5">
        <v>0</v>
      </c>
      <c r="BG171" s="5">
        <v>0</v>
      </c>
      <c r="BH171" s="5">
        <v>0</v>
      </c>
      <c r="BI171" s="23">
        <v>121.01000213623047</v>
      </c>
      <c r="BJ171" s="5">
        <f t="shared" si="26"/>
        <v>10</v>
      </c>
      <c r="BK171" s="23">
        <f t="shared" si="29"/>
        <v>131.01000213623047</v>
      </c>
      <c r="BL171" s="23">
        <f t="shared" si="27"/>
        <v>127.31999969482422</v>
      </c>
      <c r="BM171" s="23">
        <f t="shared" si="28"/>
        <v>18.030959908229427</v>
      </c>
    </row>
    <row r="172" spans="1:65" ht="30" x14ac:dyDescent="0.25">
      <c r="A172" s="5">
        <v>31</v>
      </c>
      <c r="B172" s="16" t="s">
        <v>484</v>
      </c>
      <c r="C172" s="16">
        <v>1990</v>
      </c>
      <c r="D172" s="16">
        <v>1990</v>
      </c>
      <c r="E172" s="16">
        <v>1990</v>
      </c>
      <c r="F172" s="16" t="s">
        <v>11</v>
      </c>
      <c r="G172" s="16" t="s">
        <v>49</v>
      </c>
      <c r="H172" s="16" t="s">
        <v>481</v>
      </c>
      <c r="I172" s="16" t="s">
        <v>341</v>
      </c>
      <c r="J172" s="5">
        <v>0</v>
      </c>
      <c r="K172" s="5">
        <v>0</v>
      </c>
      <c r="L172" s="5">
        <v>0</v>
      </c>
      <c r="M172" s="5">
        <v>2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2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23">
        <v>125.56999969482422</v>
      </c>
      <c r="AI172" s="5">
        <f t="shared" si="24"/>
        <v>4</v>
      </c>
      <c r="AJ172" s="23">
        <f t="shared" si="25"/>
        <v>129.56999969482422</v>
      </c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23"/>
      <c r="BJ172" s="5">
        <f t="shared" si="26"/>
        <v>0</v>
      </c>
      <c r="BK172" s="23" t="s">
        <v>855</v>
      </c>
      <c r="BL172" s="23">
        <f t="shared" si="27"/>
        <v>129.56999969482422</v>
      </c>
      <c r="BM172" s="23">
        <f t="shared" si="28"/>
        <v>20.116803926687368</v>
      </c>
    </row>
    <row r="173" spans="1:65" ht="30" x14ac:dyDescent="0.25">
      <c r="A173" s="5">
        <v>32</v>
      </c>
      <c r="B173" s="16" t="s">
        <v>480</v>
      </c>
      <c r="C173" s="16">
        <v>1990</v>
      </c>
      <c r="D173" s="16">
        <v>1990</v>
      </c>
      <c r="E173" s="16">
        <v>1990</v>
      </c>
      <c r="F173" s="16" t="s">
        <v>11</v>
      </c>
      <c r="G173" s="16" t="s">
        <v>49</v>
      </c>
      <c r="H173" s="16" t="s">
        <v>481</v>
      </c>
      <c r="I173" s="16" t="s">
        <v>482</v>
      </c>
      <c r="J173" s="5">
        <v>0</v>
      </c>
      <c r="K173" s="5">
        <v>0</v>
      </c>
      <c r="L173" s="5">
        <v>0</v>
      </c>
      <c r="M173" s="5">
        <v>2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2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2</v>
      </c>
      <c r="AD173" s="5">
        <v>0</v>
      </c>
      <c r="AE173" s="5">
        <v>0</v>
      </c>
      <c r="AF173" s="5">
        <v>0</v>
      </c>
      <c r="AG173" s="5">
        <v>2</v>
      </c>
      <c r="AH173" s="23">
        <v>122.08000183105469</v>
      </c>
      <c r="AI173" s="5">
        <f t="shared" si="24"/>
        <v>8</v>
      </c>
      <c r="AJ173" s="23">
        <f t="shared" si="25"/>
        <v>130.08000183105469</v>
      </c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23"/>
      <c r="BJ173" s="5">
        <f t="shared" si="26"/>
        <v>0</v>
      </c>
      <c r="BK173" s="23" t="s">
        <v>855</v>
      </c>
      <c r="BL173" s="23">
        <f t="shared" si="27"/>
        <v>130.08000183105469</v>
      </c>
      <c r="BM173" s="23">
        <f t="shared" si="28"/>
        <v>20.589597217912743</v>
      </c>
    </row>
    <row r="174" spans="1:65" x14ac:dyDescent="0.25">
      <c r="A174" s="5">
        <v>33</v>
      </c>
      <c r="B174" s="16" t="s">
        <v>48</v>
      </c>
      <c r="C174" s="16">
        <v>1984</v>
      </c>
      <c r="D174" s="16">
        <v>1984</v>
      </c>
      <c r="E174" s="16">
        <v>1984</v>
      </c>
      <c r="F174" s="16" t="s">
        <v>11</v>
      </c>
      <c r="G174" s="16" t="s">
        <v>49</v>
      </c>
      <c r="H174" s="16" t="s">
        <v>50</v>
      </c>
      <c r="I174" s="16"/>
      <c r="J174" s="5">
        <v>0</v>
      </c>
      <c r="K174" s="5">
        <v>0</v>
      </c>
      <c r="L174" s="5">
        <v>2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2</v>
      </c>
      <c r="X174" s="5">
        <v>0</v>
      </c>
      <c r="Y174" s="5">
        <v>0</v>
      </c>
      <c r="Z174" s="5">
        <v>0</v>
      </c>
      <c r="AA174" s="5">
        <v>2</v>
      </c>
      <c r="AB174" s="5">
        <v>0</v>
      </c>
      <c r="AC174" s="5">
        <v>0</v>
      </c>
      <c r="AD174" s="5">
        <v>0</v>
      </c>
      <c r="AE174" s="5">
        <v>2</v>
      </c>
      <c r="AF174" s="5">
        <v>0</v>
      </c>
      <c r="AG174" s="5">
        <v>2</v>
      </c>
      <c r="AH174" s="23">
        <v>120.16000366210938</v>
      </c>
      <c r="AI174" s="5">
        <f t="shared" ref="AI174:AI203" si="30">SUM(J174:AG174)</f>
        <v>10</v>
      </c>
      <c r="AJ174" s="23">
        <f t="shared" ref="AJ174:AJ200" si="31">AH174+AI174</f>
        <v>130.16000366210938</v>
      </c>
      <c r="AK174" s="5">
        <v>0</v>
      </c>
      <c r="AL174" s="5">
        <v>0</v>
      </c>
      <c r="AM174" s="5">
        <v>0</v>
      </c>
      <c r="AN174" s="5">
        <v>0</v>
      </c>
      <c r="AO174" s="5">
        <v>0</v>
      </c>
      <c r="AP174" s="5">
        <v>0</v>
      </c>
      <c r="AQ174" s="5">
        <v>0</v>
      </c>
      <c r="AR174" s="5">
        <v>0</v>
      </c>
      <c r="AS174" s="5">
        <v>0</v>
      </c>
      <c r="AT174" s="5">
        <v>0</v>
      </c>
      <c r="AU174" s="5">
        <v>0</v>
      </c>
      <c r="AV174" s="5">
        <v>0</v>
      </c>
      <c r="AW174" s="5">
        <v>0</v>
      </c>
      <c r="AX174" s="5">
        <v>0</v>
      </c>
      <c r="AY174" s="5">
        <v>0</v>
      </c>
      <c r="AZ174" s="5">
        <v>2</v>
      </c>
      <c r="BA174" s="5">
        <v>0</v>
      </c>
      <c r="BB174" s="5">
        <v>0</v>
      </c>
      <c r="BC174" s="5">
        <v>0</v>
      </c>
      <c r="BD174" s="5">
        <v>0</v>
      </c>
      <c r="BE174" s="5">
        <v>2</v>
      </c>
      <c r="BF174" s="5">
        <v>0</v>
      </c>
      <c r="BG174" s="5">
        <v>0</v>
      </c>
      <c r="BH174" s="5">
        <v>0</v>
      </c>
      <c r="BI174" s="23">
        <v>134.19999694824219</v>
      </c>
      <c r="BJ174" s="5">
        <f t="shared" ref="BJ174:BJ203" si="32">SUM(AK174:BH174)</f>
        <v>4</v>
      </c>
      <c r="BK174" s="23">
        <f t="shared" ref="BK174:BK199" si="33">BI174+BJ174</f>
        <v>138.19999694824219</v>
      </c>
      <c r="BL174" s="23">
        <f t="shared" ref="BL174:BL200" si="34">MIN(BK174,AJ174)</f>
        <v>130.16000366210938</v>
      </c>
      <c r="BM174" s="23">
        <f t="shared" ref="BM174:BM203" si="35">IF( AND(ISNUMBER(BL$142),ISNUMBER(BL174)),(BL174-BL$142)/BL$142*100,"")</f>
        <v>20.66376225825546</v>
      </c>
    </row>
    <row r="175" spans="1:65" x14ac:dyDescent="0.25">
      <c r="A175" s="5">
        <v>34</v>
      </c>
      <c r="B175" s="16" t="s">
        <v>106</v>
      </c>
      <c r="C175" s="16">
        <v>1995</v>
      </c>
      <c r="D175" s="16">
        <v>1995</v>
      </c>
      <c r="E175" s="16">
        <v>1995</v>
      </c>
      <c r="F175" s="16" t="s">
        <v>18</v>
      </c>
      <c r="G175" s="16" t="s">
        <v>49</v>
      </c>
      <c r="H175" s="16" t="s">
        <v>107</v>
      </c>
      <c r="I175" s="16" t="s">
        <v>108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2</v>
      </c>
      <c r="U175" s="5">
        <v>0</v>
      </c>
      <c r="V175" s="5">
        <v>0</v>
      </c>
      <c r="W175" s="5">
        <v>2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2</v>
      </c>
      <c r="AE175" s="5">
        <v>0</v>
      </c>
      <c r="AF175" s="5">
        <v>0</v>
      </c>
      <c r="AG175" s="5">
        <v>0</v>
      </c>
      <c r="AH175" s="23">
        <v>125.19000244140625</v>
      </c>
      <c r="AI175" s="5">
        <f t="shared" si="30"/>
        <v>6</v>
      </c>
      <c r="AJ175" s="23">
        <f t="shared" si="31"/>
        <v>131.19000244140625</v>
      </c>
      <c r="AK175" s="5">
        <v>0</v>
      </c>
      <c r="AL175" s="5">
        <v>0</v>
      </c>
      <c r="AM175" s="5">
        <v>0</v>
      </c>
      <c r="AN175" s="5">
        <v>0</v>
      </c>
      <c r="AO175" s="5">
        <v>0</v>
      </c>
      <c r="AP175" s="5">
        <v>0</v>
      </c>
      <c r="AQ175" s="5">
        <v>2</v>
      </c>
      <c r="AR175" s="5">
        <v>0</v>
      </c>
      <c r="AS175" s="5">
        <v>2</v>
      </c>
      <c r="AT175" s="5">
        <v>0</v>
      </c>
      <c r="AU175" s="5">
        <v>0</v>
      </c>
      <c r="AV175" s="5">
        <v>0</v>
      </c>
      <c r="AW175" s="5">
        <v>0</v>
      </c>
      <c r="AX175" s="5">
        <v>0</v>
      </c>
      <c r="AY175" s="5">
        <v>2</v>
      </c>
      <c r="AZ175" s="5">
        <v>0</v>
      </c>
      <c r="BA175" s="5">
        <v>0</v>
      </c>
      <c r="BB175" s="5">
        <v>0</v>
      </c>
      <c r="BC175" s="5">
        <v>0</v>
      </c>
      <c r="BD175" s="5">
        <v>0</v>
      </c>
      <c r="BE175" s="5">
        <v>0</v>
      </c>
      <c r="BF175" s="5">
        <v>0</v>
      </c>
      <c r="BG175" s="5">
        <v>2</v>
      </c>
      <c r="BH175" s="5">
        <v>0</v>
      </c>
      <c r="BI175" s="23">
        <v>123.19000244140625</v>
      </c>
      <c r="BJ175" s="5">
        <f t="shared" si="32"/>
        <v>8</v>
      </c>
      <c r="BK175" s="23">
        <f t="shared" si="33"/>
        <v>131.19000244140625</v>
      </c>
      <c r="BL175" s="23">
        <f t="shared" si="34"/>
        <v>131.19000244140625</v>
      </c>
      <c r="BM175" s="23">
        <f t="shared" si="35"/>
        <v>21.618614166173401</v>
      </c>
    </row>
    <row r="176" spans="1:65" ht="75" x14ac:dyDescent="0.25">
      <c r="A176" s="5">
        <v>35</v>
      </c>
      <c r="B176" s="16" t="s">
        <v>520</v>
      </c>
      <c r="C176" s="16">
        <v>1991</v>
      </c>
      <c r="D176" s="16">
        <v>1991</v>
      </c>
      <c r="E176" s="16">
        <v>1991</v>
      </c>
      <c r="F176" s="16" t="s">
        <v>11</v>
      </c>
      <c r="G176" s="16" t="s">
        <v>33</v>
      </c>
      <c r="H176" s="16" t="s">
        <v>246</v>
      </c>
      <c r="I176" s="16" t="s">
        <v>493</v>
      </c>
      <c r="J176" s="5">
        <v>0</v>
      </c>
      <c r="K176" s="5">
        <v>0</v>
      </c>
      <c r="L176" s="5">
        <v>2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2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2</v>
      </c>
      <c r="AF176" s="5">
        <v>0</v>
      </c>
      <c r="AG176" s="5">
        <v>0</v>
      </c>
      <c r="AH176" s="23">
        <v>126.48000335693359</v>
      </c>
      <c r="AI176" s="5">
        <f t="shared" si="30"/>
        <v>6</v>
      </c>
      <c r="AJ176" s="23">
        <f t="shared" si="31"/>
        <v>132.48000335693359</v>
      </c>
      <c r="AK176" s="5">
        <v>0</v>
      </c>
      <c r="AL176" s="5">
        <v>0</v>
      </c>
      <c r="AM176" s="5">
        <v>2</v>
      </c>
      <c r="AN176" s="5">
        <v>0</v>
      </c>
      <c r="AO176" s="5">
        <v>0</v>
      </c>
      <c r="AP176" s="5">
        <v>2</v>
      </c>
      <c r="AQ176" s="5">
        <v>0</v>
      </c>
      <c r="AR176" s="5">
        <v>0</v>
      </c>
      <c r="AS176" s="5">
        <v>0</v>
      </c>
      <c r="AT176" s="5">
        <v>0</v>
      </c>
      <c r="AU176" s="5">
        <v>0</v>
      </c>
      <c r="AV176" s="5">
        <v>0</v>
      </c>
      <c r="AW176" s="5">
        <v>0</v>
      </c>
      <c r="AX176" s="5">
        <v>0</v>
      </c>
      <c r="AY176" s="5">
        <v>2</v>
      </c>
      <c r="AZ176" s="5">
        <v>0</v>
      </c>
      <c r="BA176" s="5">
        <v>0</v>
      </c>
      <c r="BB176" s="5">
        <v>0</v>
      </c>
      <c r="BC176" s="5">
        <v>0</v>
      </c>
      <c r="BD176" s="5">
        <v>0</v>
      </c>
      <c r="BE176" s="5">
        <v>0</v>
      </c>
      <c r="BF176" s="5">
        <v>0</v>
      </c>
      <c r="BG176" s="5">
        <v>0</v>
      </c>
      <c r="BH176" s="5">
        <v>0</v>
      </c>
      <c r="BI176" s="23">
        <v>125.66000366210938</v>
      </c>
      <c r="BJ176" s="5">
        <f t="shared" si="32"/>
        <v>6</v>
      </c>
      <c r="BK176" s="23">
        <f t="shared" si="33"/>
        <v>131.66000366210938</v>
      </c>
      <c r="BL176" s="23">
        <f t="shared" si="34"/>
        <v>131.66000366210938</v>
      </c>
      <c r="BM176" s="23">
        <f t="shared" si="35"/>
        <v>22.05432493722742</v>
      </c>
    </row>
    <row r="177" spans="1:65" ht="60" x14ac:dyDescent="0.25">
      <c r="A177" s="5">
        <v>36</v>
      </c>
      <c r="B177" s="16" t="s">
        <v>101</v>
      </c>
      <c r="C177" s="16">
        <v>1997</v>
      </c>
      <c r="D177" s="16">
        <v>1997</v>
      </c>
      <c r="E177" s="16">
        <v>1997</v>
      </c>
      <c r="F177" s="16" t="s">
        <v>18</v>
      </c>
      <c r="G177" s="16" t="s">
        <v>102</v>
      </c>
      <c r="H177" s="16" t="s">
        <v>103</v>
      </c>
      <c r="I177" s="16" t="s">
        <v>104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2</v>
      </c>
      <c r="X177" s="5">
        <v>2</v>
      </c>
      <c r="Y177" s="5">
        <v>0</v>
      </c>
      <c r="Z177" s="5">
        <v>0</v>
      </c>
      <c r="AA177" s="5">
        <v>2</v>
      </c>
      <c r="AB177" s="5">
        <v>2</v>
      </c>
      <c r="AC177" s="5">
        <v>2</v>
      </c>
      <c r="AD177" s="5">
        <v>2</v>
      </c>
      <c r="AE177" s="5">
        <v>0</v>
      </c>
      <c r="AF177" s="5">
        <v>0</v>
      </c>
      <c r="AG177" s="5">
        <v>2</v>
      </c>
      <c r="AH177" s="23">
        <v>128.57000732421875</v>
      </c>
      <c r="AI177" s="5">
        <f t="shared" si="30"/>
        <v>14</v>
      </c>
      <c r="AJ177" s="23">
        <f t="shared" si="31"/>
        <v>142.57000732421875</v>
      </c>
      <c r="AK177" s="5">
        <v>0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v>0</v>
      </c>
      <c r="AS177" s="5">
        <v>0</v>
      </c>
      <c r="AT177" s="5">
        <v>0</v>
      </c>
      <c r="AU177" s="5">
        <v>0</v>
      </c>
      <c r="AV177" s="5">
        <v>0</v>
      </c>
      <c r="AW177" s="5">
        <v>0</v>
      </c>
      <c r="AX177" s="5">
        <v>2</v>
      </c>
      <c r="AY177" s="5">
        <v>0</v>
      </c>
      <c r="AZ177" s="5">
        <v>0</v>
      </c>
      <c r="BA177" s="5">
        <v>0</v>
      </c>
      <c r="BB177" s="5">
        <v>0</v>
      </c>
      <c r="BC177" s="5">
        <v>0</v>
      </c>
      <c r="BD177" s="5">
        <v>2</v>
      </c>
      <c r="BE177" s="5">
        <v>0</v>
      </c>
      <c r="BF177" s="5">
        <v>0</v>
      </c>
      <c r="BG177" s="5">
        <v>0</v>
      </c>
      <c r="BH177" s="5">
        <v>0</v>
      </c>
      <c r="BI177" s="23">
        <v>127.80999755859375</v>
      </c>
      <c r="BJ177" s="5">
        <f t="shared" si="32"/>
        <v>4</v>
      </c>
      <c r="BK177" s="23">
        <f t="shared" si="33"/>
        <v>131.80999755859375</v>
      </c>
      <c r="BL177" s="23">
        <f t="shared" si="34"/>
        <v>131.80999755859375</v>
      </c>
      <c r="BM177" s="23">
        <f t="shared" si="35"/>
        <v>22.193375546910591</v>
      </c>
    </row>
    <row r="178" spans="1:65" ht="30" x14ac:dyDescent="0.25">
      <c r="A178" s="5">
        <v>37</v>
      </c>
      <c r="B178" s="16" t="s">
        <v>187</v>
      </c>
      <c r="C178" s="16">
        <v>2000</v>
      </c>
      <c r="D178" s="16">
        <v>2000</v>
      </c>
      <c r="E178" s="16">
        <v>2000</v>
      </c>
      <c r="F178" s="16">
        <v>1</v>
      </c>
      <c r="G178" s="16" t="s">
        <v>49</v>
      </c>
      <c r="H178" s="16" t="s">
        <v>83</v>
      </c>
      <c r="I178" s="16" t="s">
        <v>84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2</v>
      </c>
      <c r="AD178" s="5">
        <v>0</v>
      </c>
      <c r="AE178" s="5">
        <v>0</v>
      </c>
      <c r="AF178" s="5">
        <v>0</v>
      </c>
      <c r="AG178" s="5">
        <v>0</v>
      </c>
      <c r="AH178" s="23">
        <v>135.41000366210938</v>
      </c>
      <c r="AI178" s="5">
        <f t="shared" si="30"/>
        <v>2</v>
      </c>
      <c r="AJ178" s="23">
        <f t="shared" si="31"/>
        <v>137.41000366210938</v>
      </c>
      <c r="AK178" s="5">
        <v>0</v>
      </c>
      <c r="AL178" s="5">
        <v>2</v>
      </c>
      <c r="AM178" s="5">
        <v>2</v>
      </c>
      <c r="AN178" s="5">
        <v>0</v>
      </c>
      <c r="AO178" s="5">
        <v>0</v>
      </c>
      <c r="AP178" s="5">
        <v>0</v>
      </c>
      <c r="AQ178" s="5">
        <v>0</v>
      </c>
      <c r="AR178" s="5">
        <v>0</v>
      </c>
      <c r="AS178" s="5">
        <v>0</v>
      </c>
      <c r="AT178" s="5">
        <v>0</v>
      </c>
      <c r="AU178" s="5">
        <v>0</v>
      </c>
      <c r="AV178" s="5">
        <v>0</v>
      </c>
      <c r="AW178" s="5">
        <v>0</v>
      </c>
      <c r="AX178" s="5">
        <v>0</v>
      </c>
      <c r="AY178" s="5">
        <v>0</v>
      </c>
      <c r="AZ178" s="5">
        <v>0</v>
      </c>
      <c r="BA178" s="5">
        <v>0</v>
      </c>
      <c r="BB178" s="5">
        <v>0</v>
      </c>
      <c r="BC178" s="5">
        <v>0</v>
      </c>
      <c r="BD178" s="5">
        <v>50</v>
      </c>
      <c r="BE178" s="5">
        <v>0</v>
      </c>
      <c r="BF178" s="5">
        <v>0</v>
      </c>
      <c r="BG178" s="5">
        <v>0</v>
      </c>
      <c r="BH178" s="5">
        <v>2</v>
      </c>
      <c r="BI178" s="23">
        <v>131.66999816894531</v>
      </c>
      <c r="BJ178" s="5">
        <f t="shared" si="32"/>
        <v>56</v>
      </c>
      <c r="BK178" s="23">
        <f t="shared" si="33"/>
        <v>187.66999816894531</v>
      </c>
      <c r="BL178" s="23">
        <f t="shared" si="34"/>
        <v>137.41000366210938</v>
      </c>
      <c r="BM178" s="23">
        <f t="shared" si="35"/>
        <v>27.38481520661994</v>
      </c>
    </row>
    <row r="179" spans="1:65" ht="60" x14ac:dyDescent="0.25">
      <c r="A179" s="5">
        <v>38</v>
      </c>
      <c r="B179" s="16" t="s">
        <v>240</v>
      </c>
      <c r="C179" s="16">
        <v>2000</v>
      </c>
      <c r="D179" s="16">
        <v>2000</v>
      </c>
      <c r="E179" s="16">
        <v>2000</v>
      </c>
      <c r="F179" s="16" t="s">
        <v>18</v>
      </c>
      <c r="G179" s="16" t="s">
        <v>241</v>
      </c>
      <c r="H179" s="16" t="s">
        <v>242</v>
      </c>
      <c r="I179" s="16" t="s">
        <v>243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2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2</v>
      </c>
      <c r="Z179" s="5">
        <v>0</v>
      </c>
      <c r="AA179" s="5">
        <v>0</v>
      </c>
      <c r="AB179" s="5">
        <v>0</v>
      </c>
      <c r="AC179" s="5">
        <v>0</v>
      </c>
      <c r="AD179" s="5">
        <v>2</v>
      </c>
      <c r="AE179" s="5">
        <v>0</v>
      </c>
      <c r="AF179" s="5">
        <v>0</v>
      </c>
      <c r="AG179" s="5">
        <v>0</v>
      </c>
      <c r="AH179" s="23">
        <v>145.13999938964844</v>
      </c>
      <c r="AI179" s="5">
        <f t="shared" si="30"/>
        <v>6</v>
      </c>
      <c r="AJ179" s="23">
        <f t="shared" si="31"/>
        <v>151.13999938964844</v>
      </c>
      <c r="AK179" s="5">
        <v>0</v>
      </c>
      <c r="AL179" s="5">
        <v>0</v>
      </c>
      <c r="AM179" s="5">
        <v>0</v>
      </c>
      <c r="AN179" s="5">
        <v>0</v>
      </c>
      <c r="AO179" s="5">
        <v>0</v>
      </c>
      <c r="AP179" s="5">
        <v>0</v>
      </c>
      <c r="AQ179" s="5">
        <v>0</v>
      </c>
      <c r="AR179" s="5">
        <v>0</v>
      </c>
      <c r="AS179" s="5">
        <v>0</v>
      </c>
      <c r="AT179" s="5">
        <v>0</v>
      </c>
      <c r="AU179" s="5">
        <v>0</v>
      </c>
      <c r="AV179" s="5">
        <v>0</v>
      </c>
      <c r="AW179" s="5">
        <v>2</v>
      </c>
      <c r="AX179" s="5">
        <v>0</v>
      </c>
      <c r="AY179" s="5">
        <v>0</v>
      </c>
      <c r="AZ179" s="5">
        <v>0</v>
      </c>
      <c r="BA179" s="5">
        <v>0</v>
      </c>
      <c r="BB179" s="5">
        <v>0</v>
      </c>
      <c r="BC179" s="5">
        <v>2</v>
      </c>
      <c r="BD179" s="5">
        <v>2</v>
      </c>
      <c r="BE179" s="5">
        <v>2</v>
      </c>
      <c r="BF179" s="5">
        <v>0</v>
      </c>
      <c r="BG179" s="5">
        <v>0</v>
      </c>
      <c r="BH179" s="5">
        <v>0</v>
      </c>
      <c r="BI179" s="23">
        <v>130.02000427246094</v>
      </c>
      <c r="BJ179" s="5">
        <f t="shared" si="32"/>
        <v>8</v>
      </c>
      <c r="BK179" s="23">
        <f t="shared" si="33"/>
        <v>138.02000427246094</v>
      </c>
      <c r="BL179" s="23">
        <f t="shared" si="34"/>
        <v>138.02000427246094</v>
      </c>
      <c r="BM179" s="23">
        <f t="shared" si="35"/>
        <v>27.950311261889944</v>
      </c>
    </row>
    <row r="180" spans="1:65" ht="45" x14ac:dyDescent="0.25">
      <c r="A180" s="5">
        <v>39</v>
      </c>
      <c r="B180" s="16" t="s">
        <v>124</v>
      </c>
      <c r="C180" s="16">
        <v>1998</v>
      </c>
      <c r="D180" s="16">
        <v>1998</v>
      </c>
      <c r="E180" s="16">
        <v>1998</v>
      </c>
      <c r="F180" s="16" t="s">
        <v>18</v>
      </c>
      <c r="G180" s="16" t="s">
        <v>120</v>
      </c>
      <c r="H180" s="16" t="s">
        <v>125</v>
      </c>
      <c r="I180" s="16" t="s">
        <v>122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23"/>
      <c r="AI180" s="5">
        <f t="shared" si="30"/>
        <v>0</v>
      </c>
      <c r="AJ180" s="23" t="s">
        <v>855</v>
      </c>
      <c r="AK180" s="5">
        <v>0</v>
      </c>
      <c r="AL180" s="5">
        <v>0</v>
      </c>
      <c r="AM180" s="5">
        <v>0</v>
      </c>
      <c r="AN180" s="5">
        <v>0</v>
      </c>
      <c r="AO180" s="5">
        <v>0</v>
      </c>
      <c r="AP180" s="5">
        <v>0</v>
      </c>
      <c r="AQ180" s="5">
        <v>0</v>
      </c>
      <c r="AR180" s="5">
        <v>0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v>0</v>
      </c>
      <c r="BA180" s="5">
        <v>0</v>
      </c>
      <c r="BB180" s="5">
        <v>0</v>
      </c>
      <c r="BC180" s="5">
        <v>0</v>
      </c>
      <c r="BD180" s="5">
        <v>2</v>
      </c>
      <c r="BE180" s="5">
        <v>2</v>
      </c>
      <c r="BF180" s="5">
        <v>2</v>
      </c>
      <c r="BG180" s="5">
        <v>0</v>
      </c>
      <c r="BH180" s="5">
        <v>0</v>
      </c>
      <c r="BI180" s="23">
        <v>132.71000671386719</v>
      </c>
      <c r="BJ180" s="5">
        <f t="shared" si="32"/>
        <v>6</v>
      </c>
      <c r="BK180" s="23">
        <f t="shared" si="33"/>
        <v>138.71000671386719</v>
      </c>
      <c r="BL180" s="23">
        <f t="shared" si="34"/>
        <v>138.71000671386719</v>
      </c>
      <c r="BM180" s="23">
        <f t="shared" si="35"/>
        <v>28.589972357502653</v>
      </c>
    </row>
    <row r="181" spans="1:65" ht="75" x14ac:dyDescent="0.25">
      <c r="A181" s="5">
        <v>40</v>
      </c>
      <c r="B181" s="16" t="s">
        <v>417</v>
      </c>
      <c r="C181" s="16">
        <v>1998</v>
      </c>
      <c r="D181" s="16">
        <v>1998</v>
      </c>
      <c r="E181" s="16">
        <v>1998</v>
      </c>
      <c r="F181" s="16" t="s">
        <v>18</v>
      </c>
      <c r="G181" s="16" t="s">
        <v>92</v>
      </c>
      <c r="H181" s="16" t="s">
        <v>111</v>
      </c>
      <c r="I181" s="16" t="s">
        <v>112</v>
      </c>
      <c r="J181" s="5">
        <v>0</v>
      </c>
      <c r="K181" s="5">
        <v>0</v>
      </c>
      <c r="L181" s="5">
        <v>2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50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2</v>
      </c>
      <c r="AE181" s="5">
        <v>2</v>
      </c>
      <c r="AF181" s="5">
        <v>0</v>
      </c>
      <c r="AG181" s="5">
        <v>0</v>
      </c>
      <c r="AH181" s="23">
        <v>120.95999908447266</v>
      </c>
      <c r="AI181" s="5">
        <f t="shared" si="30"/>
        <v>56</v>
      </c>
      <c r="AJ181" s="23">
        <f t="shared" si="31"/>
        <v>176.95999908447266</v>
      </c>
      <c r="AK181" s="5">
        <v>0</v>
      </c>
      <c r="AL181" s="5">
        <v>0</v>
      </c>
      <c r="AM181" s="5">
        <v>0</v>
      </c>
      <c r="AN181" s="5">
        <v>0</v>
      </c>
      <c r="AO181" s="5">
        <v>0</v>
      </c>
      <c r="AP181" s="5">
        <v>0</v>
      </c>
      <c r="AQ181" s="5">
        <v>0</v>
      </c>
      <c r="AR181" s="5">
        <v>0</v>
      </c>
      <c r="AS181" s="5">
        <v>0</v>
      </c>
      <c r="AT181" s="5">
        <v>0</v>
      </c>
      <c r="AU181" s="5">
        <v>0</v>
      </c>
      <c r="AV181" s="5">
        <v>2</v>
      </c>
      <c r="AW181" s="5">
        <v>0</v>
      </c>
      <c r="AX181" s="5">
        <v>0</v>
      </c>
      <c r="AY181" s="5">
        <v>0</v>
      </c>
      <c r="AZ181" s="5">
        <v>0</v>
      </c>
      <c r="BA181" s="5">
        <v>0</v>
      </c>
      <c r="BB181" s="5">
        <v>0</v>
      </c>
      <c r="BC181" s="5">
        <v>0</v>
      </c>
      <c r="BD181" s="5">
        <v>0</v>
      </c>
      <c r="BE181" s="5">
        <v>2</v>
      </c>
      <c r="BF181" s="5">
        <v>0</v>
      </c>
      <c r="BG181" s="5">
        <v>0</v>
      </c>
      <c r="BH181" s="5">
        <v>0</v>
      </c>
      <c r="BI181" s="23">
        <v>134.92999267578125</v>
      </c>
      <c r="BJ181" s="5">
        <f t="shared" si="32"/>
        <v>4</v>
      </c>
      <c r="BK181" s="23">
        <f t="shared" si="33"/>
        <v>138.92999267578125</v>
      </c>
      <c r="BL181" s="23">
        <f t="shared" si="34"/>
        <v>138.92999267578125</v>
      </c>
      <c r="BM181" s="23">
        <f t="shared" si="35"/>
        <v>28.793908536526281</v>
      </c>
    </row>
    <row r="182" spans="1:65" ht="75" x14ac:dyDescent="0.25">
      <c r="A182" s="5">
        <v>41</v>
      </c>
      <c r="B182" s="16" t="s">
        <v>386</v>
      </c>
      <c r="C182" s="16">
        <v>1992</v>
      </c>
      <c r="D182" s="16">
        <v>1992</v>
      </c>
      <c r="E182" s="16">
        <v>1992</v>
      </c>
      <c r="F182" s="16" t="s">
        <v>11</v>
      </c>
      <c r="G182" s="16" t="s">
        <v>150</v>
      </c>
      <c r="H182" s="16" t="s">
        <v>266</v>
      </c>
      <c r="I182" s="16" t="s">
        <v>387</v>
      </c>
      <c r="J182" s="5">
        <v>2</v>
      </c>
      <c r="K182" s="5">
        <v>0</v>
      </c>
      <c r="L182" s="5">
        <v>0</v>
      </c>
      <c r="M182" s="5">
        <v>0</v>
      </c>
      <c r="N182" s="5">
        <v>0</v>
      </c>
      <c r="O182" s="5">
        <v>2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2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2</v>
      </c>
      <c r="AE182" s="5">
        <v>0</v>
      </c>
      <c r="AF182" s="5">
        <v>0</v>
      </c>
      <c r="AG182" s="5">
        <v>0</v>
      </c>
      <c r="AH182" s="23">
        <v>132.10000610351563</v>
      </c>
      <c r="AI182" s="5">
        <f t="shared" si="30"/>
        <v>8</v>
      </c>
      <c r="AJ182" s="23">
        <f t="shared" si="31"/>
        <v>140.10000610351563</v>
      </c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23"/>
      <c r="BJ182" s="5">
        <f t="shared" si="32"/>
        <v>0</v>
      </c>
      <c r="BK182" s="23" t="s">
        <v>855</v>
      </c>
      <c r="BL182" s="23">
        <f t="shared" si="34"/>
        <v>140.10000610351563</v>
      </c>
      <c r="BM182" s="23">
        <f t="shared" si="35"/>
        <v>29.878559874195272</v>
      </c>
    </row>
    <row r="183" spans="1:65" ht="45" x14ac:dyDescent="0.25">
      <c r="A183" s="5">
        <v>42</v>
      </c>
      <c r="B183" s="16" t="s">
        <v>444</v>
      </c>
      <c r="C183" s="16">
        <v>2001</v>
      </c>
      <c r="D183" s="16">
        <v>2001</v>
      </c>
      <c r="E183" s="16">
        <v>2001</v>
      </c>
      <c r="F183" s="16" t="s">
        <v>18</v>
      </c>
      <c r="G183" s="16" t="s">
        <v>197</v>
      </c>
      <c r="H183" s="16" t="s">
        <v>198</v>
      </c>
      <c r="I183" s="16" t="s">
        <v>445</v>
      </c>
      <c r="J183" s="5">
        <v>0</v>
      </c>
      <c r="K183" s="5">
        <v>0</v>
      </c>
      <c r="L183" s="5">
        <v>2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2</v>
      </c>
      <c r="W183" s="5">
        <v>2</v>
      </c>
      <c r="X183" s="5">
        <v>50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2</v>
      </c>
      <c r="AG183" s="5">
        <v>0</v>
      </c>
      <c r="AH183" s="23">
        <v>137.19000244140625</v>
      </c>
      <c r="AI183" s="5">
        <f t="shared" si="30"/>
        <v>58</v>
      </c>
      <c r="AJ183" s="23">
        <f t="shared" si="31"/>
        <v>195.19000244140625</v>
      </c>
      <c r="AK183" s="5">
        <v>0</v>
      </c>
      <c r="AL183" s="5">
        <v>2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v>0</v>
      </c>
      <c r="BA183" s="5">
        <v>0</v>
      </c>
      <c r="BB183" s="5">
        <v>2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v>2</v>
      </c>
      <c r="BI183" s="23">
        <v>134.72000122070313</v>
      </c>
      <c r="BJ183" s="5">
        <f t="shared" si="32"/>
        <v>6</v>
      </c>
      <c r="BK183" s="23">
        <f t="shared" si="33"/>
        <v>140.72000122070313</v>
      </c>
      <c r="BL183" s="23">
        <f t="shared" si="34"/>
        <v>140.72000122070313</v>
      </c>
      <c r="BM183" s="23">
        <f t="shared" si="35"/>
        <v>30.453321254932458</v>
      </c>
    </row>
    <row r="184" spans="1:65" ht="45" x14ac:dyDescent="0.25">
      <c r="A184" s="5">
        <v>43</v>
      </c>
      <c r="B184" s="16" t="s">
        <v>127</v>
      </c>
      <c r="C184" s="16">
        <v>1999</v>
      </c>
      <c r="D184" s="16">
        <v>1999</v>
      </c>
      <c r="E184" s="16">
        <v>1999</v>
      </c>
      <c r="F184" s="16" t="s">
        <v>18</v>
      </c>
      <c r="G184" s="16" t="s">
        <v>120</v>
      </c>
      <c r="H184" s="16" t="s">
        <v>128</v>
      </c>
      <c r="I184" s="16" t="s">
        <v>129</v>
      </c>
      <c r="J184" s="5">
        <v>0</v>
      </c>
      <c r="K184" s="5">
        <v>2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2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>
        <v>2</v>
      </c>
      <c r="AH184" s="23">
        <v>147.41999816894531</v>
      </c>
      <c r="AI184" s="5">
        <f t="shared" si="30"/>
        <v>6</v>
      </c>
      <c r="AJ184" s="23">
        <f t="shared" si="31"/>
        <v>153.41999816894531</v>
      </c>
      <c r="AK184" s="5">
        <v>0</v>
      </c>
      <c r="AL184" s="5">
        <v>0</v>
      </c>
      <c r="AM184" s="5">
        <v>0</v>
      </c>
      <c r="AN184" s="5">
        <v>0</v>
      </c>
      <c r="AO184" s="5">
        <v>0</v>
      </c>
      <c r="AP184" s="5">
        <v>0</v>
      </c>
      <c r="AQ184" s="5">
        <v>0</v>
      </c>
      <c r="AR184" s="5">
        <v>0</v>
      </c>
      <c r="AS184" s="5">
        <v>0</v>
      </c>
      <c r="AT184" s="5">
        <v>0</v>
      </c>
      <c r="AU184" s="5">
        <v>0</v>
      </c>
      <c r="AV184" s="5">
        <v>2</v>
      </c>
      <c r="AW184" s="5">
        <v>0</v>
      </c>
      <c r="AX184" s="5">
        <v>0</v>
      </c>
      <c r="AY184" s="5">
        <v>0</v>
      </c>
      <c r="AZ184" s="5">
        <v>0</v>
      </c>
      <c r="BA184" s="5">
        <v>2</v>
      </c>
      <c r="BB184" s="5">
        <v>0</v>
      </c>
      <c r="BC184" s="5">
        <v>0</v>
      </c>
      <c r="BD184" s="5">
        <v>0</v>
      </c>
      <c r="BE184" s="5">
        <v>0</v>
      </c>
      <c r="BF184" s="5">
        <v>0</v>
      </c>
      <c r="BG184" s="5">
        <v>2</v>
      </c>
      <c r="BH184" s="5">
        <v>2</v>
      </c>
      <c r="BI184" s="23">
        <v>133.03999328613281</v>
      </c>
      <c r="BJ184" s="5">
        <f t="shared" si="32"/>
        <v>8</v>
      </c>
      <c r="BK184" s="23">
        <f t="shared" si="33"/>
        <v>141.03999328613281</v>
      </c>
      <c r="BL184" s="23">
        <f t="shared" si="34"/>
        <v>141.03999328613281</v>
      </c>
      <c r="BM184" s="23">
        <f t="shared" si="35"/>
        <v>30.749967270768249</v>
      </c>
    </row>
    <row r="185" spans="1:65" ht="45" x14ac:dyDescent="0.25">
      <c r="A185" s="5">
        <v>44</v>
      </c>
      <c r="B185" s="16" t="s">
        <v>296</v>
      </c>
      <c r="C185" s="16">
        <v>1998</v>
      </c>
      <c r="D185" s="16">
        <v>1998</v>
      </c>
      <c r="E185" s="16">
        <v>1998</v>
      </c>
      <c r="F185" s="16" t="s">
        <v>18</v>
      </c>
      <c r="G185" s="16" t="s">
        <v>120</v>
      </c>
      <c r="H185" s="16" t="s">
        <v>128</v>
      </c>
      <c r="I185" s="16" t="s">
        <v>129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2</v>
      </c>
      <c r="V185" s="5">
        <v>0</v>
      </c>
      <c r="W185" s="5">
        <v>0</v>
      </c>
      <c r="X185" s="5">
        <v>0</v>
      </c>
      <c r="Y185" s="5">
        <v>2</v>
      </c>
      <c r="Z185" s="5">
        <v>2</v>
      </c>
      <c r="AA185" s="5">
        <v>0</v>
      </c>
      <c r="AB185" s="5">
        <v>0</v>
      </c>
      <c r="AC185" s="5">
        <v>0</v>
      </c>
      <c r="AD185" s="5">
        <v>2</v>
      </c>
      <c r="AE185" s="5">
        <v>0</v>
      </c>
      <c r="AF185" s="5">
        <v>0</v>
      </c>
      <c r="AG185" s="5">
        <v>0</v>
      </c>
      <c r="AH185" s="23">
        <v>144.83000183105469</v>
      </c>
      <c r="AI185" s="5">
        <f t="shared" si="30"/>
        <v>8</v>
      </c>
      <c r="AJ185" s="23">
        <f t="shared" si="31"/>
        <v>152.83000183105469</v>
      </c>
      <c r="AK185" s="5">
        <v>0</v>
      </c>
      <c r="AL185" s="5">
        <v>2</v>
      </c>
      <c r="AM185" s="5">
        <v>0</v>
      </c>
      <c r="AN185" s="5">
        <v>0</v>
      </c>
      <c r="AO185" s="5">
        <v>0</v>
      </c>
      <c r="AP185" s="5">
        <v>0</v>
      </c>
      <c r="AQ185" s="5">
        <v>0</v>
      </c>
      <c r="AR185" s="5">
        <v>0</v>
      </c>
      <c r="AS185" s="5">
        <v>0</v>
      </c>
      <c r="AT185" s="5">
        <v>0</v>
      </c>
      <c r="AU185" s="5">
        <v>0</v>
      </c>
      <c r="AV185" s="5">
        <v>0</v>
      </c>
      <c r="AW185" s="5">
        <v>0</v>
      </c>
      <c r="AX185" s="5">
        <v>0</v>
      </c>
      <c r="AY185" s="5">
        <v>0</v>
      </c>
      <c r="AZ185" s="5">
        <v>0</v>
      </c>
      <c r="BA185" s="5">
        <v>0</v>
      </c>
      <c r="BB185" s="5">
        <v>0</v>
      </c>
      <c r="BC185" s="5">
        <v>0</v>
      </c>
      <c r="BD185" s="5">
        <v>2</v>
      </c>
      <c r="BE185" s="5">
        <v>2</v>
      </c>
      <c r="BF185" s="5">
        <v>2</v>
      </c>
      <c r="BG185" s="5">
        <v>0</v>
      </c>
      <c r="BH185" s="5">
        <v>0</v>
      </c>
      <c r="BI185" s="23">
        <v>133.27999877929688</v>
      </c>
      <c r="BJ185" s="5">
        <f t="shared" si="32"/>
        <v>8</v>
      </c>
      <c r="BK185" s="23">
        <f t="shared" si="33"/>
        <v>141.27999877929688</v>
      </c>
      <c r="BL185" s="23">
        <f t="shared" si="34"/>
        <v>141.27999877929688</v>
      </c>
      <c r="BM185" s="23">
        <f t="shared" si="35"/>
        <v>30.97246239179638</v>
      </c>
    </row>
    <row r="186" spans="1:65" ht="30" x14ac:dyDescent="0.25">
      <c r="A186" s="5">
        <v>45</v>
      </c>
      <c r="B186" s="16" t="s">
        <v>82</v>
      </c>
      <c r="C186" s="16">
        <v>1999</v>
      </c>
      <c r="D186" s="16">
        <v>1999</v>
      </c>
      <c r="E186" s="16">
        <v>1999</v>
      </c>
      <c r="F186" s="16" t="s">
        <v>18</v>
      </c>
      <c r="G186" s="16" t="s">
        <v>49</v>
      </c>
      <c r="H186" s="16" t="s">
        <v>83</v>
      </c>
      <c r="I186" s="16" t="s">
        <v>84</v>
      </c>
      <c r="J186" s="5">
        <v>0</v>
      </c>
      <c r="K186" s="5">
        <v>0</v>
      </c>
      <c r="L186" s="5">
        <v>0</v>
      </c>
      <c r="M186" s="5">
        <v>0</v>
      </c>
      <c r="N186" s="5">
        <v>2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2</v>
      </c>
      <c r="AE186" s="5">
        <v>0</v>
      </c>
      <c r="AF186" s="5">
        <v>0</v>
      </c>
      <c r="AG186" s="5">
        <v>2</v>
      </c>
      <c r="AH186" s="23">
        <v>138.80000305175781</v>
      </c>
      <c r="AI186" s="5">
        <f t="shared" si="30"/>
        <v>6</v>
      </c>
      <c r="AJ186" s="23">
        <f t="shared" si="31"/>
        <v>144.80000305175781</v>
      </c>
      <c r="AK186" s="5">
        <v>0</v>
      </c>
      <c r="AL186" s="5">
        <v>0</v>
      </c>
      <c r="AM186" s="5">
        <v>2</v>
      </c>
      <c r="AN186" s="5">
        <v>0</v>
      </c>
      <c r="AO186" s="5">
        <v>0</v>
      </c>
      <c r="AP186" s="5">
        <v>2</v>
      </c>
      <c r="AQ186" s="5">
        <v>2</v>
      </c>
      <c r="AR186" s="5">
        <v>0</v>
      </c>
      <c r="AS186" s="5">
        <v>2</v>
      </c>
      <c r="AT186" s="5">
        <v>2</v>
      </c>
      <c r="AU186" s="5">
        <v>2</v>
      </c>
      <c r="AV186" s="5">
        <v>0</v>
      </c>
      <c r="AW186" s="5">
        <v>2</v>
      </c>
      <c r="AX186" s="5">
        <v>0</v>
      </c>
      <c r="AY186" s="5">
        <v>0</v>
      </c>
      <c r="AZ186" s="5">
        <v>0</v>
      </c>
      <c r="BA186" s="5"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v>0</v>
      </c>
      <c r="BH186" s="5">
        <v>2</v>
      </c>
      <c r="BI186" s="23">
        <v>136.6300048828125</v>
      </c>
      <c r="BJ186" s="5">
        <f t="shared" si="32"/>
        <v>16</v>
      </c>
      <c r="BK186" s="23">
        <f t="shared" si="33"/>
        <v>152.6300048828125</v>
      </c>
      <c r="BL186" s="23">
        <f t="shared" si="34"/>
        <v>144.80000305175781</v>
      </c>
      <c r="BM186" s="23">
        <f t="shared" si="35"/>
        <v>34.235653439200405</v>
      </c>
    </row>
    <row r="187" spans="1:65" ht="45" x14ac:dyDescent="0.25">
      <c r="A187" s="5">
        <v>46</v>
      </c>
      <c r="B187" s="16" t="s">
        <v>274</v>
      </c>
      <c r="C187" s="16">
        <v>2000</v>
      </c>
      <c r="D187" s="16">
        <v>2000</v>
      </c>
      <c r="E187" s="16">
        <v>2000</v>
      </c>
      <c r="F187" s="16" t="s">
        <v>18</v>
      </c>
      <c r="G187" s="16" t="s">
        <v>28</v>
      </c>
      <c r="H187" s="16" t="s">
        <v>58</v>
      </c>
      <c r="I187" s="16" t="s">
        <v>76</v>
      </c>
      <c r="J187" s="5">
        <v>0</v>
      </c>
      <c r="K187" s="5">
        <v>0</v>
      </c>
      <c r="L187" s="5">
        <v>2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2</v>
      </c>
      <c r="W187" s="5">
        <v>0</v>
      </c>
      <c r="X187" s="5">
        <v>0</v>
      </c>
      <c r="Y187" s="5">
        <v>2</v>
      </c>
      <c r="Z187" s="5">
        <v>0</v>
      </c>
      <c r="AA187" s="5">
        <v>2</v>
      </c>
      <c r="AB187" s="5">
        <v>0</v>
      </c>
      <c r="AC187" s="5">
        <v>0</v>
      </c>
      <c r="AD187" s="5">
        <v>0</v>
      </c>
      <c r="AE187" s="5">
        <v>2</v>
      </c>
      <c r="AF187" s="5">
        <v>2</v>
      </c>
      <c r="AG187" s="5">
        <v>2</v>
      </c>
      <c r="AH187" s="23">
        <v>148.44999694824219</v>
      </c>
      <c r="AI187" s="5">
        <f t="shared" si="30"/>
        <v>14</v>
      </c>
      <c r="AJ187" s="23">
        <f t="shared" si="31"/>
        <v>162.44999694824219</v>
      </c>
      <c r="AK187" s="5">
        <v>0</v>
      </c>
      <c r="AL187" s="5">
        <v>2</v>
      </c>
      <c r="AM187" s="5">
        <v>2</v>
      </c>
      <c r="AN187" s="5">
        <v>0</v>
      </c>
      <c r="AO187" s="5">
        <v>0</v>
      </c>
      <c r="AP187" s="5">
        <v>0</v>
      </c>
      <c r="AQ187" s="5">
        <v>2</v>
      </c>
      <c r="AR187" s="5">
        <v>0</v>
      </c>
      <c r="AS187" s="5">
        <v>0</v>
      </c>
      <c r="AT187" s="5">
        <v>0</v>
      </c>
      <c r="AU187" s="5">
        <v>2</v>
      </c>
      <c r="AV187" s="5">
        <v>0</v>
      </c>
      <c r="AW187" s="5">
        <v>0</v>
      </c>
      <c r="AX187" s="5">
        <v>0</v>
      </c>
      <c r="AY187" s="5">
        <v>2</v>
      </c>
      <c r="AZ187" s="5">
        <v>2</v>
      </c>
      <c r="BA187" s="5">
        <v>0</v>
      </c>
      <c r="BB187" s="5">
        <v>2</v>
      </c>
      <c r="BC187" s="5">
        <v>0</v>
      </c>
      <c r="BD187" s="5">
        <v>2</v>
      </c>
      <c r="BE187" s="5">
        <v>0</v>
      </c>
      <c r="BF187" s="5">
        <v>0</v>
      </c>
      <c r="BG187" s="5">
        <v>2</v>
      </c>
      <c r="BH187" s="5">
        <v>0</v>
      </c>
      <c r="BI187" s="23">
        <v>127.73000335693359</v>
      </c>
      <c r="BJ187" s="5">
        <f t="shared" si="32"/>
        <v>18</v>
      </c>
      <c r="BK187" s="23">
        <f t="shared" si="33"/>
        <v>145.73000335693359</v>
      </c>
      <c r="BL187" s="23">
        <f t="shared" si="34"/>
        <v>145.73000335693359</v>
      </c>
      <c r="BM187" s="23">
        <f t="shared" si="35"/>
        <v>35.097802583073722</v>
      </c>
    </row>
    <row r="188" spans="1:65" ht="45" x14ac:dyDescent="0.25">
      <c r="A188" s="5">
        <v>47</v>
      </c>
      <c r="B188" s="16" t="s">
        <v>489</v>
      </c>
      <c r="C188" s="16">
        <v>2001</v>
      </c>
      <c r="D188" s="16">
        <v>2001</v>
      </c>
      <c r="E188" s="16">
        <v>2001</v>
      </c>
      <c r="F188" s="16" t="s">
        <v>18</v>
      </c>
      <c r="G188" s="16" t="s">
        <v>12</v>
      </c>
      <c r="H188" s="16" t="s">
        <v>490</v>
      </c>
      <c r="I188" s="16" t="s">
        <v>325</v>
      </c>
      <c r="J188" s="5">
        <v>0</v>
      </c>
      <c r="K188" s="5">
        <v>0</v>
      </c>
      <c r="L188" s="5">
        <v>2</v>
      </c>
      <c r="M188" s="5">
        <v>0</v>
      </c>
      <c r="N188" s="5">
        <v>0</v>
      </c>
      <c r="O188" s="5">
        <v>2</v>
      </c>
      <c r="P188" s="5">
        <v>0</v>
      </c>
      <c r="Q188" s="5">
        <v>2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2</v>
      </c>
      <c r="Y188" s="5">
        <v>0</v>
      </c>
      <c r="Z188" s="5">
        <v>0</v>
      </c>
      <c r="AA188" s="5">
        <v>50</v>
      </c>
      <c r="AB188" s="5">
        <v>0</v>
      </c>
      <c r="AC188" s="5">
        <v>0</v>
      </c>
      <c r="AD188" s="5">
        <v>0</v>
      </c>
      <c r="AE188" s="5">
        <v>2</v>
      </c>
      <c r="AF188" s="5">
        <v>0</v>
      </c>
      <c r="AG188" s="5">
        <v>0</v>
      </c>
      <c r="AH188" s="23">
        <v>166.00999450683594</v>
      </c>
      <c r="AI188" s="5">
        <f t="shared" si="30"/>
        <v>60</v>
      </c>
      <c r="AJ188" s="23">
        <f t="shared" si="31"/>
        <v>226.00999450683594</v>
      </c>
      <c r="AK188" s="5">
        <v>0</v>
      </c>
      <c r="AL188" s="5">
        <v>2</v>
      </c>
      <c r="AM188" s="5">
        <v>2</v>
      </c>
      <c r="AN188" s="5">
        <v>0</v>
      </c>
      <c r="AO188" s="5">
        <v>0</v>
      </c>
      <c r="AP188" s="5">
        <v>0</v>
      </c>
      <c r="AQ188" s="5">
        <v>0</v>
      </c>
      <c r="AR188" s="5">
        <v>0</v>
      </c>
      <c r="AS188" s="5">
        <v>0</v>
      </c>
      <c r="AT188" s="5">
        <v>0</v>
      </c>
      <c r="AU188" s="5">
        <v>0</v>
      </c>
      <c r="AV188" s="5">
        <v>0</v>
      </c>
      <c r="AW188" s="5">
        <v>2</v>
      </c>
      <c r="AX188" s="5">
        <v>0</v>
      </c>
      <c r="AY188" s="5">
        <v>0</v>
      </c>
      <c r="AZ188" s="5">
        <v>0</v>
      </c>
      <c r="BA188" s="5">
        <v>0</v>
      </c>
      <c r="BB188" s="5">
        <v>0</v>
      </c>
      <c r="BC188" s="5">
        <v>0</v>
      </c>
      <c r="BD188" s="5">
        <v>0</v>
      </c>
      <c r="BE188" s="5">
        <v>0</v>
      </c>
      <c r="BF188" s="5">
        <v>0</v>
      </c>
      <c r="BG188" s="5">
        <v>0</v>
      </c>
      <c r="BH188" s="5">
        <v>0</v>
      </c>
      <c r="BI188" s="23">
        <v>142.36000061035156</v>
      </c>
      <c r="BJ188" s="5">
        <f t="shared" si="32"/>
        <v>6</v>
      </c>
      <c r="BK188" s="23">
        <f t="shared" si="33"/>
        <v>148.36000061035156</v>
      </c>
      <c r="BL188" s="23">
        <f t="shared" si="34"/>
        <v>148.36000061035156</v>
      </c>
      <c r="BM188" s="23">
        <f t="shared" si="35"/>
        <v>37.535919934008248</v>
      </c>
    </row>
    <row r="189" spans="1:65" ht="45" x14ac:dyDescent="0.25">
      <c r="A189" s="5">
        <v>48</v>
      </c>
      <c r="B189" s="16" t="s">
        <v>460</v>
      </c>
      <c r="C189" s="16">
        <v>1998</v>
      </c>
      <c r="D189" s="16">
        <v>1998</v>
      </c>
      <c r="E189" s="16">
        <v>1998</v>
      </c>
      <c r="F189" s="16" t="s">
        <v>18</v>
      </c>
      <c r="G189" s="16" t="s">
        <v>120</v>
      </c>
      <c r="H189" s="16" t="s">
        <v>125</v>
      </c>
      <c r="I189" s="16" t="s">
        <v>122</v>
      </c>
      <c r="J189" s="5">
        <v>2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2</v>
      </c>
      <c r="AE189" s="5">
        <v>0</v>
      </c>
      <c r="AF189" s="5">
        <v>0</v>
      </c>
      <c r="AG189" s="5">
        <v>2</v>
      </c>
      <c r="AH189" s="23">
        <v>142.69999694824219</v>
      </c>
      <c r="AI189" s="5">
        <f t="shared" si="30"/>
        <v>6</v>
      </c>
      <c r="AJ189" s="23">
        <f t="shared" si="31"/>
        <v>148.69999694824219</v>
      </c>
      <c r="AK189" s="5">
        <v>0</v>
      </c>
      <c r="AL189" s="5">
        <v>0</v>
      </c>
      <c r="AM189" s="5">
        <v>0</v>
      </c>
      <c r="AN189" s="5">
        <v>0</v>
      </c>
      <c r="AO189" s="5">
        <v>0</v>
      </c>
      <c r="AP189" s="5">
        <v>0</v>
      </c>
      <c r="AQ189" s="5">
        <v>0</v>
      </c>
      <c r="AR189" s="5">
        <v>0</v>
      </c>
      <c r="AS189" s="5">
        <v>0</v>
      </c>
      <c r="AT189" s="5">
        <v>2</v>
      </c>
      <c r="AU189" s="5">
        <v>2</v>
      </c>
      <c r="AV189" s="5">
        <v>0</v>
      </c>
      <c r="AW189" s="5">
        <v>0</v>
      </c>
      <c r="AX189" s="5">
        <v>0</v>
      </c>
      <c r="AY189" s="5">
        <v>2</v>
      </c>
      <c r="AZ189" s="5">
        <v>2</v>
      </c>
      <c r="BA189" s="5">
        <v>0</v>
      </c>
      <c r="BB189" s="5">
        <v>0</v>
      </c>
      <c r="BC189" s="5">
        <v>0</v>
      </c>
      <c r="BD189" s="5">
        <v>0</v>
      </c>
      <c r="BE189" s="5">
        <v>50</v>
      </c>
      <c r="BF189" s="5">
        <v>0</v>
      </c>
      <c r="BG189" s="5">
        <v>0</v>
      </c>
      <c r="BH189" s="5">
        <v>0</v>
      </c>
      <c r="BI189" s="23">
        <v>132.30999755859375</v>
      </c>
      <c r="BJ189" s="5">
        <f t="shared" si="32"/>
        <v>58</v>
      </c>
      <c r="BK189" s="23">
        <f t="shared" si="33"/>
        <v>190.30999755859375</v>
      </c>
      <c r="BL189" s="23">
        <f t="shared" si="34"/>
        <v>148.69999694824219</v>
      </c>
      <c r="BM189" s="23">
        <f t="shared" si="35"/>
        <v>37.851110746313473</v>
      </c>
    </row>
    <row r="190" spans="1:65" x14ac:dyDescent="0.25">
      <c r="A190" s="5">
        <v>49</v>
      </c>
      <c r="B190" s="16" t="s">
        <v>65</v>
      </c>
      <c r="C190" s="16">
        <v>1998</v>
      </c>
      <c r="D190" s="16">
        <v>1998</v>
      </c>
      <c r="E190" s="16">
        <v>1998</v>
      </c>
      <c r="F190" s="16" t="s">
        <v>18</v>
      </c>
      <c r="G190" s="16" t="s">
        <v>66</v>
      </c>
      <c r="H190" s="16" t="s">
        <v>67</v>
      </c>
      <c r="I190" s="16" t="s">
        <v>68</v>
      </c>
      <c r="J190" s="5">
        <v>0</v>
      </c>
      <c r="K190" s="5">
        <v>0</v>
      </c>
      <c r="L190" s="5">
        <v>2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2</v>
      </c>
      <c r="X190" s="5">
        <v>0</v>
      </c>
      <c r="Y190" s="5">
        <v>0</v>
      </c>
      <c r="Z190" s="5">
        <v>0</v>
      </c>
      <c r="AA190" s="5">
        <v>0</v>
      </c>
      <c r="AB190" s="5">
        <v>2</v>
      </c>
      <c r="AC190" s="5">
        <v>0</v>
      </c>
      <c r="AD190" s="5">
        <v>2</v>
      </c>
      <c r="AE190" s="5">
        <v>0</v>
      </c>
      <c r="AF190" s="5">
        <v>0</v>
      </c>
      <c r="AG190" s="5">
        <v>2</v>
      </c>
      <c r="AH190" s="23">
        <v>149.1199951171875</v>
      </c>
      <c r="AI190" s="5">
        <f t="shared" si="30"/>
        <v>10</v>
      </c>
      <c r="AJ190" s="23">
        <f t="shared" si="31"/>
        <v>159.1199951171875</v>
      </c>
      <c r="AK190" s="5">
        <v>0</v>
      </c>
      <c r="AL190" s="5">
        <v>2</v>
      </c>
      <c r="AM190" s="5">
        <v>2</v>
      </c>
      <c r="AN190" s="5">
        <v>0</v>
      </c>
      <c r="AO190" s="5">
        <v>0</v>
      </c>
      <c r="AP190" s="5">
        <v>0</v>
      </c>
      <c r="AQ190" s="5">
        <v>0</v>
      </c>
      <c r="AR190" s="5">
        <v>0</v>
      </c>
      <c r="AS190" s="5">
        <v>0</v>
      </c>
      <c r="AT190" s="5">
        <v>0</v>
      </c>
      <c r="AU190" s="5">
        <v>0</v>
      </c>
      <c r="AV190" s="5">
        <v>0</v>
      </c>
      <c r="AW190" s="5">
        <v>2</v>
      </c>
      <c r="AX190" s="5">
        <v>0</v>
      </c>
      <c r="AY190" s="5">
        <v>0</v>
      </c>
      <c r="AZ190" s="5">
        <v>0</v>
      </c>
      <c r="BA190" s="5">
        <v>0</v>
      </c>
      <c r="BB190" s="5">
        <v>0</v>
      </c>
      <c r="BC190" s="5">
        <v>0</v>
      </c>
      <c r="BD190" s="5">
        <v>0</v>
      </c>
      <c r="BE190" s="5">
        <v>2</v>
      </c>
      <c r="BF190" s="5">
        <v>0</v>
      </c>
      <c r="BG190" s="5">
        <v>0</v>
      </c>
      <c r="BH190" s="5">
        <v>2</v>
      </c>
      <c r="BI190" s="23">
        <v>138.8800048828125</v>
      </c>
      <c r="BJ190" s="5">
        <f t="shared" si="32"/>
        <v>10</v>
      </c>
      <c r="BK190" s="23">
        <f t="shared" si="33"/>
        <v>148.8800048828125</v>
      </c>
      <c r="BL190" s="23">
        <f t="shared" si="34"/>
        <v>148.8800048828125</v>
      </c>
      <c r="BM190" s="23">
        <f t="shared" si="35"/>
        <v>38.017985623468348</v>
      </c>
    </row>
    <row r="191" spans="1:65" ht="75" x14ac:dyDescent="0.25">
      <c r="A191" s="5">
        <v>50</v>
      </c>
      <c r="B191" s="16" t="s">
        <v>32</v>
      </c>
      <c r="C191" s="16">
        <v>1996</v>
      </c>
      <c r="D191" s="16">
        <v>1996</v>
      </c>
      <c r="E191" s="16">
        <v>1996</v>
      </c>
      <c r="F191" s="16" t="s">
        <v>18</v>
      </c>
      <c r="G191" s="16" t="s">
        <v>33</v>
      </c>
      <c r="H191" s="16" t="s">
        <v>34</v>
      </c>
      <c r="I191" s="16" t="s">
        <v>35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50</v>
      </c>
      <c r="U191" s="5">
        <v>0</v>
      </c>
      <c r="V191" s="5">
        <v>0</v>
      </c>
      <c r="W191" s="5">
        <v>0</v>
      </c>
      <c r="X191" s="5">
        <v>0</v>
      </c>
      <c r="Y191" s="5">
        <v>2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2</v>
      </c>
      <c r="AH191" s="23">
        <v>154.21000671386719</v>
      </c>
      <c r="AI191" s="5">
        <f t="shared" si="30"/>
        <v>54</v>
      </c>
      <c r="AJ191" s="23">
        <f t="shared" si="31"/>
        <v>208.21000671386719</v>
      </c>
      <c r="AK191" s="5">
        <v>0</v>
      </c>
      <c r="AL191" s="5">
        <v>0</v>
      </c>
      <c r="AM191" s="5">
        <v>0</v>
      </c>
      <c r="AN191" s="5">
        <v>2</v>
      </c>
      <c r="AO191" s="5">
        <v>0</v>
      </c>
      <c r="AP191" s="5">
        <v>0</v>
      </c>
      <c r="AQ191" s="5">
        <v>0</v>
      </c>
      <c r="AR191" s="5">
        <v>0</v>
      </c>
      <c r="AS191" s="5">
        <v>0</v>
      </c>
      <c r="AT191" s="5">
        <v>0</v>
      </c>
      <c r="AU191" s="5">
        <v>0</v>
      </c>
      <c r="AV191" s="5">
        <v>0</v>
      </c>
      <c r="AW191" s="5">
        <v>0</v>
      </c>
      <c r="AX191" s="5">
        <v>0</v>
      </c>
      <c r="AY191" s="5">
        <v>2</v>
      </c>
      <c r="AZ191" s="5">
        <v>2</v>
      </c>
      <c r="BA191" s="5">
        <v>0</v>
      </c>
      <c r="BB191" s="5">
        <v>0</v>
      </c>
      <c r="BC191" s="5">
        <v>2</v>
      </c>
      <c r="BD191" s="5">
        <v>0</v>
      </c>
      <c r="BE191" s="5">
        <v>0</v>
      </c>
      <c r="BF191" s="5">
        <v>0</v>
      </c>
      <c r="BG191" s="5">
        <v>0</v>
      </c>
      <c r="BH191" s="5">
        <v>0</v>
      </c>
      <c r="BI191" s="23">
        <v>141.25999450683594</v>
      </c>
      <c r="BJ191" s="5">
        <f t="shared" si="32"/>
        <v>8</v>
      </c>
      <c r="BK191" s="23">
        <f t="shared" si="33"/>
        <v>149.25999450683594</v>
      </c>
      <c r="BL191" s="23">
        <f t="shared" si="34"/>
        <v>149.25999450683594</v>
      </c>
      <c r="BM191" s="23">
        <f t="shared" si="35"/>
        <v>38.370251883177403</v>
      </c>
    </row>
    <row r="192" spans="1:65" ht="30" x14ac:dyDescent="0.25">
      <c r="A192" s="5">
        <v>51</v>
      </c>
      <c r="B192" s="16" t="s">
        <v>318</v>
      </c>
      <c r="C192" s="16">
        <v>2000</v>
      </c>
      <c r="D192" s="16">
        <v>2000</v>
      </c>
      <c r="E192" s="16">
        <v>2000</v>
      </c>
      <c r="F192" s="16" t="s">
        <v>18</v>
      </c>
      <c r="G192" s="16" t="s">
        <v>319</v>
      </c>
      <c r="H192" s="16" t="s">
        <v>320</v>
      </c>
      <c r="I192" s="16" t="s">
        <v>321</v>
      </c>
      <c r="J192" s="5">
        <v>0</v>
      </c>
      <c r="K192" s="5">
        <v>0</v>
      </c>
      <c r="L192" s="5">
        <v>2</v>
      </c>
      <c r="M192" s="5">
        <v>0</v>
      </c>
      <c r="N192" s="5">
        <v>0</v>
      </c>
      <c r="O192" s="5">
        <v>0</v>
      </c>
      <c r="P192" s="5">
        <v>2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2</v>
      </c>
      <c r="W192" s="5">
        <v>2</v>
      </c>
      <c r="X192" s="5">
        <v>0</v>
      </c>
      <c r="Y192" s="5">
        <v>0</v>
      </c>
      <c r="Z192" s="5">
        <v>0</v>
      </c>
      <c r="AA192" s="5">
        <v>2</v>
      </c>
      <c r="AB192" s="5">
        <v>0</v>
      </c>
      <c r="AC192" s="5">
        <v>0</v>
      </c>
      <c r="AD192" s="5">
        <v>0</v>
      </c>
      <c r="AE192" s="5">
        <v>2</v>
      </c>
      <c r="AF192" s="5">
        <v>2</v>
      </c>
      <c r="AG192" s="5">
        <v>2</v>
      </c>
      <c r="AH192" s="23">
        <v>134.97999572753906</v>
      </c>
      <c r="AI192" s="5">
        <f t="shared" si="30"/>
        <v>16</v>
      </c>
      <c r="AJ192" s="23">
        <f t="shared" si="31"/>
        <v>150.97999572753906</v>
      </c>
      <c r="AK192" s="5">
        <v>0</v>
      </c>
      <c r="AL192" s="5">
        <v>0</v>
      </c>
      <c r="AM192" s="5">
        <v>2</v>
      </c>
      <c r="AN192" s="5">
        <v>0</v>
      </c>
      <c r="AO192" s="5">
        <v>0</v>
      </c>
      <c r="AP192" s="5">
        <v>0</v>
      </c>
      <c r="AQ192" s="5">
        <v>0</v>
      </c>
      <c r="AR192" s="5">
        <v>0</v>
      </c>
      <c r="AS192" s="5">
        <v>2</v>
      </c>
      <c r="AT192" s="5">
        <v>0</v>
      </c>
      <c r="AU192" s="5">
        <v>0</v>
      </c>
      <c r="AV192" s="5">
        <v>0</v>
      </c>
      <c r="AW192" s="5">
        <v>2</v>
      </c>
      <c r="AX192" s="5">
        <v>2</v>
      </c>
      <c r="AY192" s="5">
        <v>2</v>
      </c>
      <c r="AZ192" s="5">
        <v>0</v>
      </c>
      <c r="BA192" s="5">
        <v>0</v>
      </c>
      <c r="BB192" s="5">
        <v>0</v>
      </c>
      <c r="BC192" s="5">
        <v>0</v>
      </c>
      <c r="BD192" s="5">
        <v>2</v>
      </c>
      <c r="BE192" s="5">
        <v>0</v>
      </c>
      <c r="BF192" s="5">
        <v>0</v>
      </c>
      <c r="BG192" s="5">
        <v>0</v>
      </c>
      <c r="BH192" s="5">
        <v>2</v>
      </c>
      <c r="BI192" s="23">
        <v>142.39999389648438</v>
      </c>
      <c r="BJ192" s="5">
        <f t="shared" si="32"/>
        <v>14</v>
      </c>
      <c r="BK192" s="23">
        <f t="shared" si="33"/>
        <v>156.39999389648438</v>
      </c>
      <c r="BL192" s="23">
        <f t="shared" si="34"/>
        <v>150.97999572753906</v>
      </c>
      <c r="BM192" s="23">
        <f t="shared" si="35"/>
        <v>39.964764886708053</v>
      </c>
    </row>
    <row r="193" spans="1:65" ht="60" x14ac:dyDescent="0.25">
      <c r="A193" s="5">
        <v>52</v>
      </c>
      <c r="B193" s="16" t="s">
        <v>384</v>
      </c>
      <c r="C193" s="16">
        <v>2000</v>
      </c>
      <c r="D193" s="16">
        <v>2000</v>
      </c>
      <c r="E193" s="16">
        <v>2000</v>
      </c>
      <c r="F193" s="16" t="s">
        <v>18</v>
      </c>
      <c r="G193" s="16" t="s">
        <v>241</v>
      </c>
      <c r="H193" s="16" t="s">
        <v>242</v>
      </c>
      <c r="I193" s="16" t="s">
        <v>243</v>
      </c>
      <c r="J193" s="5">
        <v>0</v>
      </c>
      <c r="K193" s="5">
        <v>2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2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2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  <c r="AH193" s="23">
        <v>147.41999816894531</v>
      </c>
      <c r="AI193" s="5">
        <f t="shared" si="30"/>
        <v>6</v>
      </c>
      <c r="AJ193" s="23">
        <f t="shared" si="31"/>
        <v>153.41999816894531</v>
      </c>
      <c r="AK193" s="5">
        <v>0</v>
      </c>
      <c r="AL193" s="5">
        <v>2</v>
      </c>
      <c r="AM193" s="5">
        <v>0</v>
      </c>
      <c r="AN193" s="5">
        <v>0</v>
      </c>
      <c r="AO193" s="5">
        <v>0</v>
      </c>
      <c r="AP193" s="5">
        <v>0</v>
      </c>
      <c r="AQ193" s="5">
        <v>0</v>
      </c>
      <c r="AR193" s="5">
        <v>0</v>
      </c>
      <c r="AS193" s="5">
        <v>2</v>
      </c>
      <c r="AT193" s="5">
        <v>0</v>
      </c>
      <c r="AU193" s="5">
        <v>0</v>
      </c>
      <c r="AV193" s="5">
        <v>0</v>
      </c>
      <c r="AW193" s="5">
        <v>2</v>
      </c>
      <c r="AX193" s="5">
        <v>0</v>
      </c>
      <c r="AY193" s="5">
        <v>2</v>
      </c>
      <c r="AZ193" s="5">
        <v>0</v>
      </c>
      <c r="BA193" s="5">
        <v>2</v>
      </c>
      <c r="BB193" s="5">
        <v>0</v>
      </c>
      <c r="BC193" s="5">
        <v>0</v>
      </c>
      <c r="BD193" s="5">
        <v>0</v>
      </c>
      <c r="BE193" s="5">
        <v>0</v>
      </c>
      <c r="BF193" s="5">
        <v>0</v>
      </c>
      <c r="BG193" s="5">
        <v>0</v>
      </c>
      <c r="BH193" s="5">
        <v>2</v>
      </c>
      <c r="BI193" s="23">
        <v>145.75</v>
      </c>
      <c r="BJ193" s="5">
        <f t="shared" si="32"/>
        <v>12</v>
      </c>
      <c r="BK193" s="23">
        <f t="shared" si="33"/>
        <v>157.75</v>
      </c>
      <c r="BL193" s="23">
        <f t="shared" si="34"/>
        <v>153.41999816894531</v>
      </c>
      <c r="BM193" s="23">
        <f t="shared" si="35"/>
        <v>42.226749107788059</v>
      </c>
    </row>
    <row r="194" spans="1:65" ht="75" x14ac:dyDescent="0.25">
      <c r="A194" s="5">
        <v>53</v>
      </c>
      <c r="B194" s="16" t="s">
        <v>110</v>
      </c>
      <c r="C194" s="16">
        <v>1998</v>
      </c>
      <c r="D194" s="16">
        <v>1998</v>
      </c>
      <c r="E194" s="16">
        <v>1998</v>
      </c>
      <c r="F194" s="16" t="s">
        <v>18</v>
      </c>
      <c r="G194" s="16" t="s">
        <v>92</v>
      </c>
      <c r="H194" s="16" t="s">
        <v>111</v>
      </c>
      <c r="I194" s="16" t="s">
        <v>112</v>
      </c>
      <c r="J194" s="5">
        <v>0</v>
      </c>
      <c r="K194" s="5">
        <v>0</v>
      </c>
      <c r="L194" s="5">
        <v>2</v>
      </c>
      <c r="M194" s="5">
        <v>0</v>
      </c>
      <c r="N194" s="5">
        <v>0</v>
      </c>
      <c r="O194" s="5">
        <v>0</v>
      </c>
      <c r="P194" s="5">
        <v>2</v>
      </c>
      <c r="Q194" s="5">
        <v>0</v>
      </c>
      <c r="R194" s="5">
        <v>0</v>
      </c>
      <c r="S194" s="5">
        <v>0</v>
      </c>
      <c r="T194" s="5">
        <v>0</v>
      </c>
      <c r="U194" s="5">
        <v>2</v>
      </c>
      <c r="V194" s="5">
        <v>2</v>
      </c>
      <c r="W194" s="5">
        <v>0</v>
      </c>
      <c r="X194" s="5">
        <v>2</v>
      </c>
      <c r="Y194" s="5">
        <v>0</v>
      </c>
      <c r="Z194" s="5">
        <v>2</v>
      </c>
      <c r="AA194" s="5">
        <v>0</v>
      </c>
      <c r="AB194" s="5">
        <v>2</v>
      </c>
      <c r="AC194" s="5">
        <v>0</v>
      </c>
      <c r="AD194" s="5">
        <v>0</v>
      </c>
      <c r="AE194" s="5">
        <v>0</v>
      </c>
      <c r="AF194" s="5">
        <v>0</v>
      </c>
      <c r="AG194" s="5">
        <v>2</v>
      </c>
      <c r="AH194" s="23">
        <v>144.80999755859375</v>
      </c>
      <c r="AI194" s="5">
        <f t="shared" si="30"/>
        <v>16</v>
      </c>
      <c r="AJ194" s="23">
        <f t="shared" si="31"/>
        <v>160.80999755859375</v>
      </c>
      <c r="AK194" s="5">
        <v>2</v>
      </c>
      <c r="AL194" s="5">
        <v>0</v>
      </c>
      <c r="AM194" s="5">
        <v>0</v>
      </c>
      <c r="AN194" s="5">
        <v>0</v>
      </c>
      <c r="AO194" s="5">
        <v>0</v>
      </c>
      <c r="AP194" s="5">
        <v>0</v>
      </c>
      <c r="AQ194" s="5">
        <v>0</v>
      </c>
      <c r="AR194" s="5">
        <v>0</v>
      </c>
      <c r="AS194" s="5">
        <v>2</v>
      </c>
      <c r="AT194" s="5">
        <v>0</v>
      </c>
      <c r="AU194" s="5">
        <v>0</v>
      </c>
      <c r="AV194" s="5">
        <v>0</v>
      </c>
      <c r="AW194" s="5">
        <v>2</v>
      </c>
      <c r="AX194" s="5">
        <v>50</v>
      </c>
      <c r="AY194" s="5">
        <v>50</v>
      </c>
      <c r="AZ194" s="5">
        <v>2</v>
      </c>
      <c r="BA194" s="5">
        <v>0</v>
      </c>
      <c r="BB194" s="5">
        <v>2</v>
      </c>
      <c r="BC194" s="5">
        <v>0</v>
      </c>
      <c r="BD194" s="5">
        <v>2</v>
      </c>
      <c r="BE194" s="5">
        <v>0</v>
      </c>
      <c r="BF194" s="5">
        <v>0</v>
      </c>
      <c r="BG194" s="5">
        <v>2</v>
      </c>
      <c r="BH194" s="5">
        <v>2</v>
      </c>
      <c r="BI194" s="23">
        <v>134.28999328613281</v>
      </c>
      <c r="BJ194" s="5">
        <f t="shared" si="32"/>
        <v>116</v>
      </c>
      <c r="BK194" s="23">
        <f t="shared" si="33"/>
        <v>250.28999328613281</v>
      </c>
      <c r="BL194" s="23">
        <f t="shared" si="34"/>
        <v>160.80999755859375</v>
      </c>
      <c r="BM194" s="23">
        <f t="shared" si="35"/>
        <v>49.077587340368524</v>
      </c>
    </row>
    <row r="195" spans="1:65" ht="45" x14ac:dyDescent="0.25">
      <c r="A195" s="5">
        <v>54</v>
      </c>
      <c r="B195" s="16" t="s">
        <v>203</v>
      </c>
      <c r="C195" s="16">
        <v>2000</v>
      </c>
      <c r="D195" s="16">
        <v>2000</v>
      </c>
      <c r="E195" s="16">
        <v>2000</v>
      </c>
      <c r="F195" s="16">
        <v>1</v>
      </c>
      <c r="G195" s="16" t="s">
        <v>204</v>
      </c>
      <c r="H195" s="16" t="s">
        <v>205</v>
      </c>
      <c r="I195" s="16" t="s">
        <v>206</v>
      </c>
      <c r="J195" s="5">
        <v>0</v>
      </c>
      <c r="K195" s="5">
        <v>2</v>
      </c>
      <c r="L195" s="5">
        <v>2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2</v>
      </c>
      <c r="Z195" s="5">
        <v>0</v>
      </c>
      <c r="AA195" s="5">
        <v>0</v>
      </c>
      <c r="AB195" s="5">
        <v>0</v>
      </c>
      <c r="AC195" s="5">
        <v>2</v>
      </c>
      <c r="AD195" s="5">
        <v>2</v>
      </c>
      <c r="AE195" s="5">
        <v>2</v>
      </c>
      <c r="AF195" s="5">
        <v>0</v>
      </c>
      <c r="AG195" s="5">
        <v>2</v>
      </c>
      <c r="AH195" s="23">
        <v>163.28999328613281</v>
      </c>
      <c r="AI195" s="5">
        <f t="shared" si="30"/>
        <v>14</v>
      </c>
      <c r="AJ195" s="23">
        <f t="shared" si="31"/>
        <v>177.28999328613281</v>
      </c>
      <c r="AK195" s="5">
        <v>0</v>
      </c>
      <c r="AL195" s="5">
        <v>2</v>
      </c>
      <c r="AM195" s="5">
        <v>2</v>
      </c>
      <c r="AN195" s="5">
        <v>2</v>
      </c>
      <c r="AO195" s="5">
        <v>2</v>
      </c>
      <c r="AP195" s="5">
        <v>50</v>
      </c>
      <c r="AQ195" s="5">
        <v>2</v>
      </c>
      <c r="AR195" s="5">
        <v>0</v>
      </c>
      <c r="AS195" s="5"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v>0</v>
      </c>
      <c r="AZ195" s="5">
        <v>0</v>
      </c>
      <c r="BA195" s="5">
        <v>0</v>
      </c>
      <c r="BB195" s="5">
        <v>0</v>
      </c>
      <c r="BC195" s="5">
        <v>0</v>
      </c>
      <c r="BD195" s="5">
        <v>2</v>
      </c>
      <c r="BE195" s="5">
        <v>0</v>
      </c>
      <c r="BF195" s="5">
        <v>0</v>
      </c>
      <c r="BG195" s="5">
        <v>0</v>
      </c>
      <c r="BH195" s="5">
        <v>0</v>
      </c>
      <c r="BI195" s="23">
        <v>160.46000671386719</v>
      </c>
      <c r="BJ195" s="5">
        <f t="shared" si="32"/>
        <v>62</v>
      </c>
      <c r="BK195" s="23">
        <f t="shared" si="33"/>
        <v>222.46000671386719</v>
      </c>
      <c r="BL195" s="23">
        <f t="shared" si="34"/>
        <v>177.28999328613281</v>
      </c>
      <c r="BM195" s="23">
        <f t="shared" si="35"/>
        <v>64.355232012590662</v>
      </c>
    </row>
    <row r="196" spans="1:65" ht="75" x14ac:dyDescent="0.25">
      <c r="A196" s="5">
        <v>55</v>
      </c>
      <c r="B196" s="16" t="s">
        <v>464</v>
      </c>
      <c r="C196" s="16">
        <v>1995</v>
      </c>
      <c r="D196" s="16">
        <v>1995</v>
      </c>
      <c r="E196" s="16">
        <v>1995</v>
      </c>
      <c r="F196" s="16" t="s">
        <v>18</v>
      </c>
      <c r="G196" s="16" t="s">
        <v>150</v>
      </c>
      <c r="H196" s="16" t="s">
        <v>151</v>
      </c>
      <c r="I196" s="16" t="s">
        <v>152</v>
      </c>
      <c r="J196" s="5">
        <v>0</v>
      </c>
      <c r="K196" s="5">
        <v>0</v>
      </c>
      <c r="L196" s="5">
        <v>2</v>
      </c>
      <c r="M196" s="5">
        <v>2</v>
      </c>
      <c r="N196" s="5">
        <v>0</v>
      </c>
      <c r="O196" s="5">
        <v>0</v>
      </c>
      <c r="P196" s="5">
        <v>0</v>
      </c>
      <c r="Q196" s="5">
        <v>0</v>
      </c>
      <c r="R196" s="5">
        <v>2</v>
      </c>
      <c r="S196" s="5">
        <v>0</v>
      </c>
      <c r="T196" s="5">
        <v>0</v>
      </c>
      <c r="U196" s="5">
        <v>2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2</v>
      </c>
      <c r="AB196" s="5">
        <v>2</v>
      </c>
      <c r="AC196" s="5">
        <v>0</v>
      </c>
      <c r="AD196" s="5">
        <v>2</v>
      </c>
      <c r="AE196" s="5">
        <v>0</v>
      </c>
      <c r="AF196" s="5">
        <v>0</v>
      </c>
      <c r="AG196" s="5">
        <v>2</v>
      </c>
      <c r="AH196" s="23">
        <v>163.83000183105469</v>
      </c>
      <c r="AI196" s="5">
        <f t="shared" si="30"/>
        <v>16</v>
      </c>
      <c r="AJ196" s="23">
        <f t="shared" si="31"/>
        <v>179.83000183105469</v>
      </c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23"/>
      <c r="BJ196" s="5">
        <f t="shared" si="32"/>
        <v>0</v>
      </c>
      <c r="BK196" s="23" t="s">
        <v>855</v>
      </c>
      <c r="BL196" s="23">
        <f t="shared" si="34"/>
        <v>179.83000183105469</v>
      </c>
      <c r="BM196" s="23">
        <f t="shared" si="35"/>
        <v>66.709926070482823</v>
      </c>
    </row>
    <row r="197" spans="1:65" ht="30" x14ac:dyDescent="0.25">
      <c r="A197" s="5">
        <v>56</v>
      </c>
      <c r="B197" s="16" t="s">
        <v>327</v>
      </c>
      <c r="C197" s="16">
        <v>2001</v>
      </c>
      <c r="D197" s="16">
        <v>2001</v>
      </c>
      <c r="E197" s="16">
        <v>2001</v>
      </c>
      <c r="F197" s="16">
        <v>1</v>
      </c>
      <c r="G197" s="16" t="s">
        <v>136</v>
      </c>
      <c r="H197" s="16" t="s">
        <v>137</v>
      </c>
      <c r="I197" s="16" t="s">
        <v>138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2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2</v>
      </c>
      <c r="AC197" s="5">
        <v>0</v>
      </c>
      <c r="AD197" s="5">
        <v>0</v>
      </c>
      <c r="AE197" s="5">
        <v>0</v>
      </c>
      <c r="AF197" s="5">
        <v>2</v>
      </c>
      <c r="AG197" s="5">
        <v>50</v>
      </c>
      <c r="AH197" s="23">
        <v>184.3800048828125</v>
      </c>
      <c r="AI197" s="5">
        <f t="shared" si="30"/>
        <v>56</v>
      </c>
      <c r="AJ197" s="23">
        <f t="shared" si="31"/>
        <v>240.3800048828125</v>
      </c>
      <c r="AK197" s="5">
        <v>0</v>
      </c>
      <c r="AL197" s="5">
        <v>0</v>
      </c>
      <c r="AM197" s="5">
        <v>2</v>
      </c>
      <c r="AN197" s="5">
        <v>0</v>
      </c>
      <c r="AO197" s="5">
        <v>0</v>
      </c>
      <c r="AP197" s="5">
        <v>0</v>
      </c>
      <c r="AQ197" s="5">
        <v>2</v>
      </c>
      <c r="AR197" s="5">
        <v>0</v>
      </c>
      <c r="AS197" s="5">
        <v>0</v>
      </c>
      <c r="AT197" s="5">
        <v>0</v>
      </c>
      <c r="AU197" s="5">
        <v>2</v>
      </c>
      <c r="AV197" s="5">
        <v>0</v>
      </c>
      <c r="AW197" s="5">
        <v>0</v>
      </c>
      <c r="AX197" s="5">
        <v>0</v>
      </c>
      <c r="AY197" s="5">
        <v>0</v>
      </c>
      <c r="AZ197" s="5">
        <v>0</v>
      </c>
      <c r="BA197" s="5">
        <v>0</v>
      </c>
      <c r="BB197" s="5">
        <v>2</v>
      </c>
      <c r="BC197" s="5">
        <v>2</v>
      </c>
      <c r="BD197" s="5">
        <v>2</v>
      </c>
      <c r="BE197" s="5">
        <v>2</v>
      </c>
      <c r="BF197" s="5">
        <v>0</v>
      </c>
      <c r="BG197" s="5">
        <v>0</v>
      </c>
      <c r="BH197" s="5">
        <v>2</v>
      </c>
      <c r="BI197" s="23">
        <v>176.32000732421875</v>
      </c>
      <c r="BJ197" s="5">
        <f t="shared" si="32"/>
        <v>16</v>
      </c>
      <c r="BK197" s="23">
        <f t="shared" si="33"/>
        <v>192.32000732421875</v>
      </c>
      <c r="BL197" s="23">
        <f t="shared" si="34"/>
        <v>192.32000732421875</v>
      </c>
      <c r="BM197" s="23">
        <f t="shared" si="35"/>
        <v>78.288683069781968</v>
      </c>
    </row>
    <row r="198" spans="1:65" ht="30" x14ac:dyDescent="0.25">
      <c r="A198" s="5">
        <v>57</v>
      </c>
      <c r="B198" s="16" t="s">
        <v>174</v>
      </c>
      <c r="C198" s="16">
        <v>1998</v>
      </c>
      <c r="D198" s="16">
        <v>1998</v>
      </c>
      <c r="E198" s="16">
        <v>1998</v>
      </c>
      <c r="F198" s="16" t="s">
        <v>18</v>
      </c>
      <c r="G198" s="16" t="s">
        <v>175</v>
      </c>
      <c r="H198" s="16" t="s">
        <v>137</v>
      </c>
      <c r="I198" s="16" t="s">
        <v>138</v>
      </c>
      <c r="J198" s="5">
        <v>0</v>
      </c>
      <c r="K198" s="5">
        <v>0</v>
      </c>
      <c r="L198" s="5">
        <v>2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2</v>
      </c>
      <c r="Z198" s="5">
        <v>0</v>
      </c>
      <c r="AA198" s="5">
        <v>2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2</v>
      </c>
      <c r="AH198" s="23">
        <v>188.88999938964844</v>
      </c>
      <c r="AI198" s="5">
        <f t="shared" si="30"/>
        <v>8</v>
      </c>
      <c r="AJ198" s="23">
        <f t="shared" si="31"/>
        <v>196.88999938964844</v>
      </c>
      <c r="AK198" s="5">
        <v>0</v>
      </c>
      <c r="AL198" s="5">
        <v>0</v>
      </c>
      <c r="AM198" s="5">
        <v>2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  <c r="AT198" s="5">
        <v>0</v>
      </c>
      <c r="AU198" s="5">
        <v>2</v>
      </c>
      <c r="AV198" s="5">
        <v>0</v>
      </c>
      <c r="AW198" s="5">
        <v>0</v>
      </c>
      <c r="AX198" s="5">
        <v>0</v>
      </c>
      <c r="AY198" s="5">
        <v>0</v>
      </c>
      <c r="AZ198" s="5">
        <v>0</v>
      </c>
      <c r="BA198" s="5">
        <v>0</v>
      </c>
      <c r="BB198" s="5">
        <v>2</v>
      </c>
      <c r="BC198" s="5">
        <v>2</v>
      </c>
      <c r="BD198" s="5">
        <v>0</v>
      </c>
      <c r="BE198" s="5">
        <v>0</v>
      </c>
      <c r="BF198" s="5">
        <v>0</v>
      </c>
      <c r="BG198" s="5">
        <v>2</v>
      </c>
      <c r="BH198" s="5">
        <v>0</v>
      </c>
      <c r="BI198" s="23">
        <v>182.77999877929688</v>
      </c>
      <c r="BJ198" s="5">
        <f t="shared" si="32"/>
        <v>10</v>
      </c>
      <c r="BK198" s="23">
        <f t="shared" si="33"/>
        <v>192.77999877929688</v>
      </c>
      <c r="BL198" s="23">
        <f t="shared" si="34"/>
        <v>192.77999877929688</v>
      </c>
      <c r="BM198" s="23">
        <f t="shared" si="35"/>
        <v>78.715114369833742</v>
      </c>
    </row>
    <row r="199" spans="1:65" ht="45" x14ac:dyDescent="0.25">
      <c r="A199" s="5">
        <v>58</v>
      </c>
      <c r="B199" s="16" t="s">
        <v>528</v>
      </c>
      <c r="C199" s="16">
        <v>1989</v>
      </c>
      <c r="D199" s="16">
        <v>1989</v>
      </c>
      <c r="E199" s="16">
        <v>1989</v>
      </c>
      <c r="F199" s="16">
        <v>1</v>
      </c>
      <c r="G199" s="16" t="s">
        <v>145</v>
      </c>
      <c r="H199" s="16" t="s">
        <v>146</v>
      </c>
      <c r="I199" s="16" t="s">
        <v>147</v>
      </c>
      <c r="J199" s="5">
        <v>0</v>
      </c>
      <c r="K199" s="5">
        <v>50</v>
      </c>
      <c r="L199" s="5">
        <v>50</v>
      </c>
      <c r="M199" s="5">
        <v>0</v>
      </c>
      <c r="N199" s="5">
        <v>0</v>
      </c>
      <c r="O199" s="5">
        <v>50</v>
      </c>
      <c r="P199" s="5">
        <v>0</v>
      </c>
      <c r="Q199" s="5">
        <v>0</v>
      </c>
      <c r="R199" s="5">
        <v>0</v>
      </c>
      <c r="S199" s="5">
        <v>0</v>
      </c>
      <c r="T199" s="5">
        <v>2</v>
      </c>
      <c r="U199" s="5">
        <v>0</v>
      </c>
      <c r="V199" s="5">
        <v>2</v>
      </c>
      <c r="W199" s="5">
        <v>0</v>
      </c>
      <c r="X199" s="5">
        <v>0</v>
      </c>
      <c r="Y199" s="5">
        <v>2</v>
      </c>
      <c r="Z199" s="5">
        <v>0</v>
      </c>
      <c r="AA199" s="5">
        <v>2</v>
      </c>
      <c r="AB199" s="5">
        <v>50</v>
      </c>
      <c r="AC199" s="5">
        <v>2</v>
      </c>
      <c r="AD199" s="5">
        <v>2</v>
      </c>
      <c r="AE199" s="5">
        <v>0</v>
      </c>
      <c r="AF199" s="5">
        <v>0</v>
      </c>
      <c r="AG199" s="5">
        <v>50</v>
      </c>
      <c r="AH199" s="23">
        <v>140.33000183105469</v>
      </c>
      <c r="AI199" s="5">
        <f t="shared" si="30"/>
        <v>262</v>
      </c>
      <c r="AJ199" s="23">
        <f t="shared" si="31"/>
        <v>402.33000183105469</v>
      </c>
      <c r="AK199" s="5">
        <v>0</v>
      </c>
      <c r="AL199" s="5">
        <v>2</v>
      </c>
      <c r="AM199" s="5">
        <v>50</v>
      </c>
      <c r="AN199" s="5">
        <v>0</v>
      </c>
      <c r="AO199" s="5">
        <v>0</v>
      </c>
      <c r="AP199" s="5">
        <v>0</v>
      </c>
      <c r="AQ199" s="5">
        <v>2</v>
      </c>
      <c r="AR199" s="5">
        <v>0</v>
      </c>
      <c r="AS199" s="5">
        <v>0</v>
      </c>
      <c r="AT199" s="5">
        <v>0</v>
      </c>
      <c r="AU199" s="5">
        <v>2</v>
      </c>
      <c r="AV199" s="5">
        <v>0</v>
      </c>
      <c r="AW199" s="5">
        <v>0</v>
      </c>
      <c r="AX199" s="5">
        <v>0</v>
      </c>
      <c r="AY199" s="5">
        <v>2</v>
      </c>
      <c r="AZ199" s="5">
        <v>0</v>
      </c>
      <c r="BA199" s="5">
        <v>0</v>
      </c>
      <c r="BB199" s="5">
        <v>0</v>
      </c>
      <c r="BC199" s="5">
        <v>0</v>
      </c>
      <c r="BD199" s="5">
        <v>0</v>
      </c>
      <c r="BE199" s="5">
        <v>0</v>
      </c>
      <c r="BF199" s="5">
        <v>2</v>
      </c>
      <c r="BG199" s="5">
        <v>2</v>
      </c>
      <c r="BH199" s="5">
        <v>2</v>
      </c>
      <c r="BI199" s="23">
        <v>143.52999877929688</v>
      </c>
      <c r="BJ199" s="5">
        <f t="shared" si="32"/>
        <v>64</v>
      </c>
      <c r="BK199" s="23">
        <f t="shared" si="33"/>
        <v>207.52999877929688</v>
      </c>
      <c r="BL199" s="23">
        <f t="shared" si="34"/>
        <v>207.52999877929688</v>
      </c>
      <c r="BM199" s="23">
        <f t="shared" si="35"/>
        <v>92.388980713058032</v>
      </c>
    </row>
    <row r="200" spans="1:65" ht="45" x14ac:dyDescent="0.25">
      <c r="A200" s="5">
        <v>59</v>
      </c>
      <c r="B200" s="16" t="s">
        <v>75</v>
      </c>
      <c r="C200" s="16">
        <v>2001</v>
      </c>
      <c r="D200" s="16">
        <v>2001</v>
      </c>
      <c r="E200" s="16">
        <v>2001</v>
      </c>
      <c r="F200" s="16">
        <v>1</v>
      </c>
      <c r="G200" s="16" t="s">
        <v>28</v>
      </c>
      <c r="H200" s="16" t="s">
        <v>58</v>
      </c>
      <c r="I200" s="16" t="s">
        <v>76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2</v>
      </c>
      <c r="U200" s="5">
        <v>2</v>
      </c>
      <c r="V200" s="5">
        <v>2</v>
      </c>
      <c r="W200" s="5">
        <v>2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2</v>
      </c>
      <c r="AF200" s="5">
        <v>2</v>
      </c>
      <c r="AG200" s="5">
        <v>50</v>
      </c>
      <c r="AH200" s="23">
        <v>170.25</v>
      </c>
      <c r="AI200" s="5">
        <f t="shared" si="30"/>
        <v>62</v>
      </c>
      <c r="AJ200" s="23">
        <f t="shared" si="31"/>
        <v>232.25</v>
      </c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23"/>
      <c r="BJ200" s="5">
        <f t="shared" si="32"/>
        <v>0</v>
      </c>
      <c r="BK200" s="23" t="s">
        <v>855</v>
      </c>
      <c r="BL200" s="23">
        <f t="shared" si="34"/>
        <v>232.25</v>
      </c>
      <c r="BM200" s="23">
        <f t="shared" si="35"/>
        <v>115.30545479415876</v>
      </c>
    </row>
    <row r="201" spans="1:65" ht="60" x14ac:dyDescent="0.25">
      <c r="A201" s="5"/>
      <c r="B201" s="16" t="s">
        <v>276</v>
      </c>
      <c r="C201" s="16">
        <v>1993</v>
      </c>
      <c r="D201" s="16">
        <v>1993</v>
      </c>
      <c r="E201" s="16">
        <v>1993</v>
      </c>
      <c r="F201" s="16">
        <v>1</v>
      </c>
      <c r="G201" s="16" t="s">
        <v>19</v>
      </c>
      <c r="H201" s="16" t="s">
        <v>277</v>
      </c>
      <c r="I201" s="16" t="s">
        <v>156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23"/>
      <c r="AI201" s="5">
        <f t="shared" si="30"/>
        <v>0</v>
      </c>
      <c r="AJ201" s="23" t="s">
        <v>855</v>
      </c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23"/>
      <c r="BJ201" s="5">
        <f t="shared" si="32"/>
        <v>0</v>
      </c>
      <c r="BK201" s="23" t="s">
        <v>855</v>
      </c>
      <c r="BL201" s="23"/>
      <c r="BM201" s="23" t="str">
        <f t="shared" si="35"/>
        <v/>
      </c>
    </row>
    <row r="202" spans="1:65" ht="45" x14ac:dyDescent="0.25">
      <c r="A202" s="5"/>
      <c r="B202" s="16" t="s">
        <v>248</v>
      </c>
      <c r="C202" s="16">
        <v>2000</v>
      </c>
      <c r="D202" s="16">
        <v>2000</v>
      </c>
      <c r="E202" s="16">
        <v>2000</v>
      </c>
      <c r="F202" s="16">
        <v>1</v>
      </c>
      <c r="G202" s="16" t="s">
        <v>92</v>
      </c>
      <c r="H202" s="16" t="s">
        <v>93</v>
      </c>
      <c r="I202" s="16" t="s">
        <v>249</v>
      </c>
      <c r="J202" s="5">
        <v>0</v>
      </c>
      <c r="K202" s="5">
        <v>0</v>
      </c>
      <c r="L202" s="5">
        <v>2</v>
      </c>
      <c r="M202" s="5">
        <v>0</v>
      </c>
      <c r="N202" s="5">
        <v>0</v>
      </c>
      <c r="O202" s="5">
        <v>2</v>
      </c>
      <c r="P202" s="5">
        <v>0</v>
      </c>
      <c r="Q202" s="5">
        <v>0</v>
      </c>
      <c r="R202" s="5">
        <v>0</v>
      </c>
      <c r="S202" s="5">
        <v>0</v>
      </c>
      <c r="T202" s="5">
        <v>2</v>
      </c>
      <c r="U202" s="5">
        <v>0</v>
      </c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23"/>
      <c r="AI202" s="5">
        <f t="shared" si="30"/>
        <v>6</v>
      </c>
      <c r="AJ202" s="23" t="s">
        <v>894</v>
      </c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23"/>
      <c r="BJ202" s="5">
        <f t="shared" si="32"/>
        <v>0</v>
      </c>
      <c r="BK202" s="23" t="s">
        <v>855</v>
      </c>
      <c r="BL202" s="23"/>
      <c r="BM202" s="23" t="str">
        <f t="shared" si="35"/>
        <v/>
      </c>
    </row>
    <row r="203" spans="1:65" ht="60" x14ac:dyDescent="0.25">
      <c r="A203" s="5"/>
      <c r="B203" s="16" t="s">
        <v>307</v>
      </c>
      <c r="C203" s="16">
        <v>2000</v>
      </c>
      <c r="D203" s="16">
        <v>2000</v>
      </c>
      <c r="E203" s="16">
        <v>2000</v>
      </c>
      <c r="F203" s="16">
        <v>1</v>
      </c>
      <c r="G203" s="16" t="s">
        <v>204</v>
      </c>
      <c r="H203" s="16" t="s">
        <v>205</v>
      </c>
      <c r="I203" s="16" t="s">
        <v>226</v>
      </c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23"/>
      <c r="AI203" s="5">
        <f t="shared" si="30"/>
        <v>0</v>
      </c>
      <c r="AJ203" s="23" t="s">
        <v>855</v>
      </c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23"/>
      <c r="BJ203" s="5">
        <f t="shared" si="32"/>
        <v>0</v>
      </c>
      <c r="BK203" s="23" t="s">
        <v>855</v>
      </c>
      <c r="BL203" s="23"/>
      <c r="BM203" s="23" t="str">
        <f t="shared" si="35"/>
        <v/>
      </c>
    </row>
    <row r="205" spans="1:65" ht="18.75" x14ac:dyDescent="0.25">
      <c r="A205" s="60" t="s">
        <v>902</v>
      </c>
      <c r="B205" s="60"/>
      <c r="C205" s="60"/>
      <c r="D205" s="60"/>
      <c r="E205" s="60"/>
      <c r="F205" s="60"/>
      <c r="G205" s="60"/>
      <c r="H205" s="60"/>
      <c r="I205" s="60"/>
      <c r="J205" s="60"/>
    </row>
    <row r="206" spans="1:65" x14ac:dyDescent="0.25">
      <c r="A206" s="77" t="s">
        <v>846</v>
      </c>
      <c r="B206" s="77" t="s">
        <v>1</v>
      </c>
      <c r="C206" s="77" t="s">
        <v>2</v>
      </c>
      <c r="D206" s="77" t="s">
        <v>541</v>
      </c>
      <c r="E206" s="77" t="s">
        <v>542</v>
      </c>
      <c r="F206" s="77" t="s">
        <v>3</v>
      </c>
      <c r="G206" s="77" t="s">
        <v>4</v>
      </c>
      <c r="H206" s="77" t="s">
        <v>5</v>
      </c>
      <c r="I206" s="77" t="s">
        <v>6</v>
      </c>
      <c r="J206" s="87" t="s">
        <v>848</v>
      </c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8"/>
      <c r="AC206" s="88"/>
      <c r="AD206" s="88"/>
      <c r="AE206" s="88"/>
      <c r="AF206" s="88"/>
      <c r="AG206" s="88"/>
      <c r="AH206" s="88"/>
      <c r="AI206" s="88"/>
      <c r="AJ206" s="89"/>
      <c r="AK206" s="87" t="s">
        <v>852</v>
      </c>
      <c r="AL206" s="88"/>
      <c r="AM206" s="88"/>
      <c r="AN206" s="88"/>
      <c r="AO206" s="88"/>
      <c r="AP206" s="88"/>
      <c r="AQ206" s="88"/>
      <c r="AR206" s="88"/>
      <c r="AS206" s="88"/>
      <c r="AT206" s="88"/>
      <c r="AU206" s="88"/>
      <c r="AV206" s="88"/>
      <c r="AW206" s="88"/>
      <c r="AX206" s="88"/>
      <c r="AY206" s="88"/>
      <c r="AZ206" s="88"/>
      <c r="BA206" s="88"/>
      <c r="BB206" s="88"/>
      <c r="BC206" s="88"/>
      <c r="BD206" s="88"/>
      <c r="BE206" s="88"/>
      <c r="BF206" s="88"/>
      <c r="BG206" s="88"/>
      <c r="BH206" s="88"/>
      <c r="BI206" s="88"/>
      <c r="BJ206" s="88"/>
      <c r="BK206" s="89"/>
      <c r="BL206" s="77" t="s">
        <v>853</v>
      </c>
      <c r="BM206" s="77" t="s">
        <v>854</v>
      </c>
    </row>
    <row r="207" spans="1:65" x14ac:dyDescent="0.25">
      <c r="A207" s="78"/>
      <c r="B207" s="78"/>
      <c r="C207" s="78"/>
      <c r="D207" s="78"/>
      <c r="E207" s="78"/>
      <c r="F207" s="78"/>
      <c r="G207" s="78"/>
      <c r="H207" s="78"/>
      <c r="I207" s="78"/>
      <c r="J207" s="18">
        <v>1</v>
      </c>
      <c r="K207" s="18">
        <v>2</v>
      </c>
      <c r="L207" s="18">
        <v>3</v>
      </c>
      <c r="M207" s="18">
        <v>4</v>
      </c>
      <c r="N207" s="18">
        <v>5</v>
      </c>
      <c r="O207" s="18">
        <v>6</v>
      </c>
      <c r="P207" s="18">
        <v>7</v>
      </c>
      <c r="Q207" s="18">
        <v>8</v>
      </c>
      <c r="R207" s="18">
        <v>9</v>
      </c>
      <c r="S207" s="18">
        <v>10</v>
      </c>
      <c r="T207" s="18">
        <v>11</v>
      </c>
      <c r="U207" s="18">
        <v>12</v>
      </c>
      <c r="V207" s="18">
        <v>13</v>
      </c>
      <c r="W207" s="18">
        <v>14</v>
      </c>
      <c r="X207" s="18">
        <v>15</v>
      </c>
      <c r="Y207" s="18">
        <v>16</v>
      </c>
      <c r="Z207" s="18">
        <v>17</v>
      </c>
      <c r="AA207" s="18">
        <v>18</v>
      </c>
      <c r="AB207" s="18">
        <v>19</v>
      </c>
      <c r="AC207" s="18">
        <v>20</v>
      </c>
      <c r="AD207" s="18">
        <v>21</v>
      </c>
      <c r="AE207" s="18">
        <v>22</v>
      </c>
      <c r="AF207" s="18">
        <v>23</v>
      </c>
      <c r="AG207" s="18">
        <v>24</v>
      </c>
      <c r="AH207" s="18" t="s">
        <v>849</v>
      </c>
      <c r="AI207" s="18" t="s">
        <v>850</v>
      </c>
      <c r="AJ207" s="18" t="s">
        <v>851</v>
      </c>
      <c r="AK207" s="18">
        <v>1</v>
      </c>
      <c r="AL207" s="18">
        <v>2</v>
      </c>
      <c r="AM207" s="18">
        <v>3</v>
      </c>
      <c r="AN207" s="18">
        <v>4</v>
      </c>
      <c r="AO207" s="18">
        <v>5</v>
      </c>
      <c r="AP207" s="18">
        <v>6</v>
      </c>
      <c r="AQ207" s="18">
        <v>7</v>
      </c>
      <c r="AR207" s="18">
        <v>8</v>
      </c>
      <c r="AS207" s="18">
        <v>9</v>
      </c>
      <c r="AT207" s="18">
        <v>10</v>
      </c>
      <c r="AU207" s="18">
        <v>11</v>
      </c>
      <c r="AV207" s="18">
        <v>12</v>
      </c>
      <c r="AW207" s="18">
        <v>13</v>
      </c>
      <c r="AX207" s="18">
        <v>14</v>
      </c>
      <c r="AY207" s="18">
        <v>15</v>
      </c>
      <c r="AZ207" s="18">
        <v>16</v>
      </c>
      <c r="BA207" s="18">
        <v>17</v>
      </c>
      <c r="BB207" s="18">
        <v>18</v>
      </c>
      <c r="BC207" s="18">
        <v>19</v>
      </c>
      <c r="BD207" s="18">
        <v>20</v>
      </c>
      <c r="BE207" s="18">
        <v>21</v>
      </c>
      <c r="BF207" s="18">
        <v>22</v>
      </c>
      <c r="BG207" s="18">
        <v>23</v>
      </c>
      <c r="BH207" s="18">
        <v>24</v>
      </c>
      <c r="BI207" s="18" t="s">
        <v>849</v>
      </c>
      <c r="BJ207" s="18" t="s">
        <v>850</v>
      </c>
      <c r="BK207" s="18" t="s">
        <v>851</v>
      </c>
      <c r="BL207" s="78"/>
      <c r="BM207" s="78"/>
    </row>
    <row r="208" spans="1:65" ht="90" x14ac:dyDescent="0.25">
      <c r="A208" s="20">
        <v>1</v>
      </c>
      <c r="B208" s="21" t="s">
        <v>302</v>
      </c>
      <c r="C208" s="21">
        <v>1998</v>
      </c>
      <c r="D208" s="21">
        <v>1998</v>
      </c>
      <c r="E208" s="21">
        <v>1998</v>
      </c>
      <c r="F208" s="21" t="s">
        <v>11</v>
      </c>
      <c r="G208" s="21" t="s">
        <v>303</v>
      </c>
      <c r="H208" s="21" t="s">
        <v>304</v>
      </c>
      <c r="I208" s="21" t="s">
        <v>305</v>
      </c>
      <c r="J208" s="20">
        <v>0</v>
      </c>
      <c r="K208" s="20">
        <v>0</v>
      </c>
      <c r="L208" s="20">
        <v>0</v>
      </c>
      <c r="M208" s="20">
        <v>0</v>
      </c>
      <c r="N208" s="20">
        <v>2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2">
        <v>121.59999847412109</v>
      </c>
      <c r="AI208" s="20">
        <f t="shared" ref="AI208:AI229" si="36">SUM(J208:AG208)</f>
        <v>2</v>
      </c>
      <c r="AJ208" s="22">
        <f t="shared" ref="AJ208:AJ227" si="37">AH208+AI208</f>
        <v>123.59999847412109</v>
      </c>
      <c r="AK208" s="20">
        <v>0</v>
      </c>
      <c r="AL208" s="20">
        <v>2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  <c r="BB208" s="20">
        <v>2</v>
      </c>
      <c r="BC208" s="20">
        <v>0</v>
      </c>
      <c r="BD208" s="20">
        <v>0</v>
      </c>
      <c r="BE208" s="20">
        <v>0</v>
      </c>
      <c r="BF208" s="20">
        <v>0</v>
      </c>
      <c r="BG208" s="20">
        <v>0</v>
      </c>
      <c r="BH208" s="20">
        <v>0</v>
      </c>
      <c r="BI208" s="22">
        <v>127.91999816894531</v>
      </c>
      <c r="BJ208" s="20">
        <f t="shared" ref="BJ208:BJ229" si="38">SUM(AK208:BH208)</f>
        <v>4</v>
      </c>
      <c r="BK208" s="22">
        <f t="shared" ref="BK208:BK227" si="39">BI208+BJ208</f>
        <v>131.91999816894531</v>
      </c>
      <c r="BL208" s="22">
        <f t="shared" ref="BL208:BL227" si="40">MIN(BK208,AJ208)</f>
        <v>123.59999847412109</v>
      </c>
      <c r="BM208" s="22">
        <f t="shared" ref="BM208:BM229" si="41">IF( AND(ISNUMBER(BL$208),ISNUMBER(BL208)),(BL208-BL$208)/BL$208*100,"")</f>
        <v>0</v>
      </c>
    </row>
    <row r="209" spans="1:65" ht="90" x14ac:dyDescent="0.25">
      <c r="A209" s="5">
        <v>2</v>
      </c>
      <c r="B209" s="16" t="s">
        <v>329</v>
      </c>
      <c r="C209" s="16">
        <v>1991</v>
      </c>
      <c r="D209" s="16">
        <v>1991</v>
      </c>
      <c r="E209" s="16">
        <v>1991</v>
      </c>
      <c r="F209" s="16" t="s">
        <v>11</v>
      </c>
      <c r="G209" s="16" t="s">
        <v>120</v>
      </c>
      <c r="H209" s="16" t="s">
        <v>330</v>
      </c>
      <c r="I209" s="16" t="s">
        <v>122</v>
      </c>
      <c r="J209" s="5">
        <v>0</v>
      </c>
      <c r="K209" s="5">
        <v>0</v>
      </c>
      <c r="L209" s="5">
        <v>2</v>
      </c>
      <c r="M209" s="5">
        <v>0</v>
      </c>
      <c r="N209" s="5">
        <v>0</v>
      </c>
      <c r="O209" s="5">
        <v>0</v>
      </c>
      <c r="P209" s="5">
        <v>2</v>
      </c>
      <c r="Q209" s="5">
        <v>0</v>
      </c>
      <c r="R209" s="5">
        <v>2</v>
      </c>
      <c r="S209" s="5">
        <v>0</v>
      </c>
      <c r="T209" s="5">
        <v>0</v>
      </c>
      <c r="U209" s="5">
        <v>0</v>
      </c>
      <c r="V209" s="5">
        <v>0</v>
      </c>
      <c r="W209" s="5">
        <v>50</v>
      </c>
      <c r="X209" s="5">
        <v>50</v>
      </c>
      <c r="Y209" s="5">
        <v>2</v>
      </c>
      <c r="Z209" s="5">
        <v>2</v>
      </c>
      <c r="AA209" s="5">
        <v>0</v>
      </c>
      <c r="AB209" s="5">
        <v>0</v>
      </c>
      <c r="AC209" s="5">
        <v>0</v>
      </c>
      <c r="AD209" s="5">
        <v>2</v>
      </c>
      <c r="AE209" s="5">
        <v>0</v>
      </c>
      <c r="AF209" s="5">
        <v>2</v>
      </c>
      <c r="AG209" s="5">
        <v>0</v>
      </c>
      <c r="AH209" s="23">
        <v>134.44999694824219</v>
      </c>
      <c r="AI209" s="5">
        <f t="shared" si="36"/>
        <v>114</v>
      </c>
      <c r="AJ209" s="23">
        <f t="shared" si="37"/>
        <v>248.44999694824219</v>
      </c>
      <c r="AK209" s="5">
        <v>0</v>
      </c>
      <c r="AL209" s="5">
        <v>0</v>
      </c>
      <c r="AM209" s="5">
        <v>0</v>
      </c>
      <c r="AN209" s="5">
        <v>2</v>
      </c>
      <c r="AO209" s="5">
        <v>0</v>
      </c>
      <c r="AP209" s="5">
        <v>0</v>
      </c>
      <c r="AQ209" s="5">
        <v>0</v>
      </c>
      <c r="AR209" s="5">
        <v>0</v>
      </c>
      <c r="AS209" s="5">
        <v>0</v>
      </c>
      <c r="AT209" s="5">
        <v>0</v>
      </c>
      <c r="AU209" s="5">
        <v>2</v>
      </c>
      <c r="AV209" s="5">
        <v>0</v>
      </c>
      <c r="AW209" s="5">
        <v>0</v>
      </c>
      <c r="AX209" s="5">
        <v>0</v>
      </c>
      <c r="AY209" s="5">
        <v>0</v>
      </c>
      <c r="AZ209" s="5">
        <v>0</v>
      </c>
      <c r="BA209" s="5">
        <v>0</v>
      </c>
      <c r="BB209" s="5">
        <v>0</v>
      </c>
      <c r="BC209" s="5">
        <v>0</v>
      </c>
      <c r="BD209" s="5">
        <v>0</v>
      </c>
      <c r="BE209" s="5">
        <v>0</v>
      </c>
      <c r="BF209" s="5">
        <v>0</v>
      </c>
      <c r="BG209" s="5">
        <v>2</v>
      </c>
      <c r="BH209" s="5">
        <v>0</v>
      </c>
      <c r="BI209" s="23">
        <v>127.12999725341797</v>
      </c>
      <c r="BJ209" s="5">
        <f t="shared" si="38"/>
        <v>6</v>
      </c>
      <c r="BK209" s="23">
        <f t="shared" si="39"/>
        <v>133.12999725341797</v>
      </c>
      <c r="BL209" s="23">
        <f t="shared" si="40"/>
        <v>133.12999725341797</v>
      </c>
      <c r="BM209" s="23">
        <f t="shared" si="41"/>
        <v>7.7103550946177641</v>
      </c>
    </row>
    <row r="210" spans="1:65" ht="90" x14ac:dyDescent="0.25">
      <c r="A210" s="5">
        <v>3</v>
      </c>
      <c r="B210" s="16" t="s">
        <v>514</v>
      </c>
      <c r="C210" s="16">
        <v>2000</v>
      </c>
      <c r="D210" s="16">
        <v>2000</v>
      </c>
      <c r="E210" s="16">
        <v>2000</v>
      </c>
      <c r="F210" s="16" t="s">
        <v>11</v>
      </c>
      <c r="G210" s="16" t="s">
        <v>303</v>
      </c>
      <c r="H210" s="16" t="s">
        <v>304</v>
      </c>
      <c r="I210" s="16" t="s">
        <v>305</v>
      </c>
      <c r="J210" s="5">
        <v>0</v>
      </c>
      <c r="K210" s="5">
        <v>0</v>
      </c>
      <c r="L210" s="5">
        <v>2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2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2</v>
      </c>
      <c r="AD210" s="5">
        <v>2</v>
      </c>
      <c r="AE210" s="5">
        <v>2</v>
      </c>
      <c r="AF210" s="5">
        <v>0</v>
      </c>
      <c r="AG210" s="5">
        <v>2</v>
      </c>
      <c r="AH210" s="23">
        <v>136.1199951171875</v>
      </c>
      <c r="AI210" s="5">
        <f t="shared" si="36"/>
        <v>12</v>
      </c>
      <c r="AJ210" s="23">
        <f t="shared" si="37"/>
        <v>148.1199951171875</v>
      </c>
      <c r="AK210" s="5">
        <v>0</v>
      </c>
      <c r="AL210" s="5">
        <v>0</v>
      </c>
      <c r="AM210" s="5">
        <v>2</v>
      </c>
      <c r="AN210" s="5">
        <v>0</v>
      </c>
      <c r="AO210" s="5">
        <v>0</v>
      </c>
      <c r="AP210" s="5">
        <v>0</v>
      </c>
      <c r="AQ210" s="5">
        <v>0</v>
      </c>
      <c r="AR210" s="5">
        <v>0</v>
      </c>
      <c r="AS210" s="5">
        <v>0</v>
      </c>
      <c r="AT210" s="5">
        <v>0</v>
      </c>
      <c r="AU210" s="5">
        <v>0</v>
      </c>
      <c r="AV210" s="5">
        <v>0</v>
      </c>
      <c r="AW210" s="5">
        <v>0</v>
      </c>
      <c r="AX210" s="5">
        <v>2</v>
      </c>
      <c r="AY210" s="5">
        <v>0</v>
      </c>
      <c r="AZ210" s="5">
        <v>0</v>
      </c>
      <c r="BA210" s="5">
        <v>0</v>
      </c>
      <c r="BB210" s="5">
        <v>0</v>
      </c>
      <c r="BC210" s="5">
        <v>0</v>
      </c>
      <c r="BD210" s="5">
        <v>0</v>
      </c>
      <c r="BE210" s="5">
        <v>0</v>
      </c>
      <c r="BF210" s="5">
        <v>0</v>
      </c>
      <c r="BG210" s="5">
        <v>0</v>
      </c>
      <c r="BH210" s="5">
        <v>0</v>
      </c>
      <c r="BI210" s="23">
        <v>132.10000610351563</v>
      </c>
      <c r="BJ210" s="5">
        <f t="shared" si="38"/>
        <v>4</v>
      </c>
      <c r="BK210" s="23">
        <f t="shared" si="39"/>
        <v>136.10000610351563</v>
      </c>
      <c r="BL210" s="23">
        <f t="shared" si="40"/>
        <v>136.10000610351563</v>
      </c>
      <c r="BM210" s="23">
        <f t="shared" si="41"/>
        <v>10.113274905914935</v>
      </c>
    </row>
    <row r="211" spans="1:65" x14ac:dyDescent="0.25">
      <c r="A211" s="5">
        <v>4</v>
      </c>
      <c r="B211" s="16" t="s">
        <v>414</v>
      </c>
      <c r="C211" s="16">
        <v>1993</v>
      </c>
      <c r="D211" s="16">
        <v>1993</v>
      </c>
      <c r="E211" s="16">
        <v>1993</v>
      </c>
      <c r="F211" s="16" t="s">
        <v>11</v>
      </c>
      <c r="G211" s="16" t="s">
        <v>28</v>
      </c>
      <c r="H211" s="16" t="s">
        <v>415</v>
      </c>
      <c r="I211" s="16" t="s">
        <v>30</v>
      </c>
      <c r="J211" s="5">
        <v>0</v>
      </c>
      <c r="K211" s="5">
        <v>0</v>
      </c>
      <c r="L211" s="5">
        <v>2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2</v>
      </c>
      <c r="T211" s="5">
        <v>0</v>
      </c>
      <c r="U211" s="5">
        <v>2</v>
      </c>
      <c r="V211" s="5">
        <v>0</v>
      </c>
      <c r="W211" s="5">
        <v>0</v>
      </c>
      <c r="X211" s="5">
        <v>0</v>
      </c>
      <c r="Y211" s="5">
        <v>0</v>
      </c>
      <c r="Z211" s="5">
        <v>2</v>
      </c>
      <c r="AA211" s="5">
        <v>0</v>
      </c>
      <c r="AB211" s="5">
        <v>2</v>
      </c>
      <c r="AC211" s="5">
        <v>0</v>
      </c>
      <c r="AD211" s="5">
        <v>2</v>
      </c>
      <c r="AE211" s="5">
        <v>0</v>
      </c>
      <c r="AF211" s="5">
        <v>2</v>
      </c>
      <c r="AG211" s="5">
        <v>0</v>
      </c>
      <c r="AH211" s="23">
        <v>139.74000549316406</v>
      </c>
      <c r="AI211" s="5">
        <f t="shared" si="36"/>
        <v>14</v>
      </c>
      <c r="AJ211" s="23">
        <f t="shared" si="37"/>
        <v>153.74000549316406</v>
      </c>
      <c r="AK211" s="5">
        <v>0</v>
      </c>
      <c r="AL211" s="5">
        <v>0</v>
      </c>
      <c r="AM211" s="5">
        <v>0</v>
      </c>
      <c r="AN211" s="5">
        <v>2</v>
      </c>
      <c r="AO211" s="5">
        <v>0</v>
      </c>
      <c r="AP211" s="5">
        <v>0</v>
      </c>
      <c r="AQ211" s="5">
        <v>2</v>
      </c>
      <c r="AR211" s="5">
        <v>0</v>
      </c>
      <c r="AS211" s="5">
        <v>0</v>
      </c>
      <c r="AT211" s="5">
        <v>0</v>
      </c>
      <c r="AU211" s="5">
        <v>0</v>
      </c>
      <c r="AV211" s="5">
        <v>0</v>
      </c>
      <c r="AW211" s="5">
        <v>0</v>
      </c>
      <c r="AX211" s="5">
        <v>0</v>
      </c>
      <c r="AY211" s="5">
        <v>0</v>
      </c>
      <c r="AZ211" s="5">
        <v>0</v>
      </c>
      <c r="BA211" s="5">
        <v>0</v>
      </c>
      <c r="BB211" s="5">
        <v>2</v>
      </c>
      <c r="BC211" s="5">
        <v>0</v>
      </c>
      <c r="BD211" s="5">
        <v>2</v>
      </c>
      <c r="BE211" s="5">
        <v>2</v>
      </c>
      <c r="BF211" s="5">
        <v>0</v>
      </c>
      <c r="BG211" s="5">
        <v>0</v>
      </c>
      <c r="BH211" s="5">
        <v>0</v>
      </c>
      <c r="BI211" s="23">
        <v>126.12999725341797</v>
      </c>
      <c r="BJ211" s="5">
        <f t="shared" si="38"/>
        <v>10</v>
      </c>
      <c r="BK211" s="23">
        <f t="shared" si="39"/>
        <v>136.12999725341797</v>
      </c>
      <c r="BL211" s="23">
        <f t="shared" si="40"/>
        <v>136.12999725341797</v>
      </c>
      <c r="BM211" s="23">
        <f t="shared" si="41"/>
        <v>10.137539590601499</v>
      </c>
    </row>
    <row r="212" spans="1:65" ht="45" x14ac:dyDescent="0.25">
      <c r="A212" s="5">
        <v>5</v>
      </c>
      <c r="B212" s="16" t="s">
        <v>466</v>
      </c>
      <c r="C212" s="16">
        <v>1991</v>
      </c>
      <c r="D212" s="16">
        <v>1991</v>
      </c>
      <c r="E212" s="16">
        <v>1991</v>
      </c>
      <c r="F212" s="16" t="s">
        <v>11</v>
      </c>
      <c r="G212" s="16" t="s">
        <v>319</v>
      </c>
      <c r="H212" s="16" t="s">
        <v>467</v>
      </c>
      <c r="I212" s="16" t="s">
        <v>468</v>
      </c>
      <c r="J212" s="5">
        <v>0</v>
      </c>
      <c r="K212" s="5">
        <v>0</v>
      </c>
      <c r="L212" s="5">
        <v>2</v>
      </c>
      <c r="M212" s="5">
        <v>2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2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2</v>
      </c>
      <c r="AE212" s="5">
        <v>0</v>
      </c>
      <c r="AF212" s="5">
        <v>0</v>
      </c>
      <c r="AG212" s="5">
        <v>0</v>
      </c>
      <c r="AH212" s="23">
        <v>140.97999572753906</v>
      </c>
      <c r="AI212" s="5">
        <f t="shared" si="36"/>
        <v>8</v>
      </c>
      <c r="AJ212" s="23">
        <f t="shared" si="37"/>
        <v>148.97999572753906</v>
      </c>
      <c r="AK212" s="5">
        <v>0</v>
      </c>
      <c r="AL212" s="5">
        <v>0</v>
      </c>
      <c r="AM212" s="5">
        <v>0</v>
      </c>
      <c r="AN212" s="5">
        <v>2</v>
      </c>
      <c r="AO212" s="5">
        <v>0</v>
      </c>
      <c r="AP212" s="5">
        <v>0</v>
      </c>
      <c r="AQ212" s="5">
        <v>0</v>
      </c>
      <c r="AR212" s="5">
        <v>0</v>
      </c>
      <c r="AS212" s="5">
        <v>0</v>
      </c>
      <c r="AT212" s="5">
        <v>0</v>
      </c>
      <c r="AU212" s="5">
        <v>0</v>
      </c>
      <c r="AV212" s="5">
        <v>0</v>
      </c>
      <c r="AW212" s="5">
        <v>0</v>
      </c>
      <c r="AX212" s="5">
        <v>0</v>
      </c>
      <c r="AY212" s="5">
        <v>0</v>
      </c>
      <c r="AZ212" s="5">
        <v>0</v>
      </c>
      <c r="BA212" s="5">
        <v>0</v>
      </c>
      <c r="BB212" s="5">
        <v>0</v>
      </c>
      <c r="BC212" s="5">
        <v>2</v>
      </c>
      <c r="BD212" s="5">
        <v>0</v>
      </c>
      <c r="BE212" s="5">
        <v>2</v>
      </c>
      <c r="BF212" s="5">
        <v>0</v>
      </c>
      <c r="BG212" s="5">
        <v>0</v>
      </c>
      <c r="BH212" s="5">
        <v>0</v>
      </c>
      <c r="BI212" s="23">
        <v>134.33000183105469</v>
      </c>
      <c r="BJ212" s="5">
        <f t="shared" si="38"/>
        <v>6</v>
      </c>
      <c r="BK212" s="23">
        <f t="shared" si="39"/>
        <v>140.33000183105469</v>
      </c>
      <c r="BL212" s="23">
        <f t="shared" si="40"/>
        <v>140.33000183105469</v>
      </c>
      <c r="BM212" s="23">
        <f t="shared" si="41"/>
        <v>13.535601588568353</v>
      </c>
    </row>
    <row r="213" spans="1:65" ht="90" x14ac:dyDescent="0.25">
      <c r="A213" s="5">
        <v>6</v>
      </c>
      <c r="B213" s="16" t="s">
        <v>476</v>
      </c>
      <c r="C213" s="16">
        <v>1994</v>
      </c>
      <c r="D213" s="16">
        <v>1994</v>
      </c>
      <c r="E213" s="16">
        <v>1994</v>
      </c>
      <c r="F213" s="16" t="s">
        <v>11</v>
      </c>
      <c r="G213" s="16" t="s">
        <v>33</v>
      </c>
      <c r="H213" s="16" t="s">
        <v>477</v>
      </c>
      <c r="I213" s="16" t="s">
        <v>478</v>
      </c>
      <c r="J213" s="5">
        <v>0</v>
      </c>
      <c r="K213" s="5">
        <v>0</v>
      </c>
      <c r="L213" s="5">
        <v>2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2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2</v>
      </c>
      <c r="AE213" s="5">
        <v>0</v>
      </c>
      <c r="AF213" s="5">
        <v>2</v>
      </c>
      <c r="AG213" s="5">
        <v>0</v>
      </c>
      <c r="AH213" s="23">
        <v>134.5</v>
      </c>
      <c r="AI213" s="5">
        <f t="shared" si="36"/>
        <v>8</v>
      </c>
      <c r="AJ213" s="23">
        <f t="shared" si="37"/>
        <v>142.5</v>
      </c>
      <c r="AK213" s="5">
        <v>0</v>
      </c>
      <c r="AL213" s="5">
        <v>0</v>
      </c>
      <c r="AM213" s="5">
        <v>0</v>
      </c>
      <c r="AN213" s="5">
        <v>0</v>
      </c>
      <c r="AO213" s="5">
        <v>0</v>
      </c>
      <c r="AP213" s="5">
        <v>2</v>
      </c>
      <c r="AQ213" s="5">
        <v>2</v>
      </c>
      <c r="AR213" s="5">
        <v>0</v>
      </c>
      <c r="AS213" s="5">
        <v>0</v>
      </c>
      <c r="AT213" s="5">
        <v>0</v>
      </c>
      <c r="AU213" s="5">
        <v>0</v>
      </c>
      <c r="AV213" s="5">
        <v>0</v>
      </c>
      <c r="AW213" s="5">
        <v>0</v>
      </c>
      <c r="AX213" s="5">
        <v>0</v>
      </c>
      <c r="AY213" s="5">
        <v>0</v>
      </c>
      <c r="AZ213" s="5">
        <v>0</v>
      </c>
      <c r="BA213" s="5">
        <v>0</v>
      </c>
      <c r="BB213" s="5">
        <v>0</v>
      </c>
      <c r="BC213" s="5">
        <v>0</v>
      </c>
      <c r="BD213" s="5">
        <v>2</v>
      </c>
      <c r="BE213" s="5">
        <v>2</v>
      </c>
      <c r="BF213" s="5">
        <v>0</v>
      </c>
      <c r="BG213" s="5">
        <v>0</v>
      </c>
      <c r="BH213" s="5">
        <v>50</v>
      </c>
      <c r="BI213" s="23">
        <v>149.35000610351563</v>
      </c>
      <c r="BJ213" s="5">
        <f t="shared" si="38"/>
        <v>58</v>
      </c>
      <c r="BK213" s="23">
        <f t="shared" si="39"/>
        <v>207.35000610351563</v>
      </c>
      <c r="BL213" s="23">
        <f t="shared" si="40"/>
        <v>142.5</v>
      </c>
      <c r="BM213" s="23">
        <f t="shared" si="41"/>
        <v>15.291263559227403</v>
      </c>
    </row>
    <row r="214" spans="1:65" ht="60" x14ac:dyDescent="0.25">
      <c r="A214" s="5">
        <v>7</v>
      </c>
      <c r="B214" s="16" t="s">
        <v>154</v>
      </c>
      <c r="C214" s="16">
        <v>1996</v>
      </c>
      <c r="D214" s="16">
        <v>1996</v>
      </c>
      <c r="E214" s="16">
        <v>1996</v>
      </c>
      <c r="F214" s="16" t="s">
        <v>11</v>
      </c>
      <c r="G214" s="16" t="s">
        <v>19</v>
      </c>
      <c r="H214" s="16" t="s">
        <v>155</v>
      </c>
      <c r="I214" s="16" t="s">
        <v>156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2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2</v>
      </c>
      <c r="AF214" s="5">
        <v>0</v>
      </c>
      <c r="AG214" s="5">
        <v>0</v>
      </c>
      <c r="AH214" s="23">
        <v>140.49000549316406</v>
      </c>
      <c r="AI214" s="5">
        <f t="shared" si="36"/>
        <v>4</v>
      </c>
      <c r="AJ214" s="23">
        <f t="shared" si="37"/>
        <v>144.49000549316406</v>
      </c>
      <c r="AK214" s="5">
        <v>0</v>
      </c>
      <c r="AL214" s="5">
        <v>0</v>
      </c>
      <c r="AM214" s="5">
        <v>2</v>
      </c>
      <c r="AN214" s="5">
        <v>0</v>
      </c>
      <c r="AO214" s="5">
        <v>0</v>
      </c>
      <c r="AP214" s="5">
        <v>0</v>
      </c>
      <c r="AQ214" s="5">
        <v>0</v>
      </c>
      <c r="AR214" s="5">
        <v>0</v>
      </c>
      <c r="AS214" s="5">
        <v>0</v>
      </c>
      <c r="AT214" s="5">
        <v>0</v>
      </c>
      <c r="AU214" s="5">
        <v>0</v>
      </c>
      <c r="AV214" s="5">
        <v>0</v>
      </c>
      <c r="AW214" s="5">
        <v>0</v>
      </c>
      <c r="AX214" s="5">
        <v>0</v>
      </c>
      <c r="AY214" s="5">
        <v>0</v>
      </c>
      <c r="AZ214" s="5">
        <v>0</v>
      </c>
      <c r="BA214" s="5">
        <v>0</v>
      </c>
      <c r="BB214" s="5">
        <v>0</v>
      </c>
      <c r="BC214" s="5">
        <v>0</v>
      </c>
      <c r="BD214" s="5">
        <v>0</v>
      </c>
      <c r="BE214" s="5">
        <v>0</v>
      </c>
      <c r="BF214" s="5">
        <v>0</v>
      </c>
      <c r="BG214" s="5">
        <v>0</v>
      </c>
      <c r="BH214" s="5">
        <v>0</v>
      </c>
      <c r="BI214" s="23">
        <v>143.5</v>
      </c>
      <c r="BJ214" s="5">
        <f t="shared" si="38"/>
        <v>2</v>
      </c>
      <c r="BK214" s="23">
        <f t="shared" si="39"/>
        <v>145.5</v>
      </c>
      <c r="BL214" s="23">
        <f t="shared" si="40"/>
        <v>144.49000549316406</v>
      </c>
      <c r="BM214" s="23">
        <f t="shared" si="41"/>
        <v>16.90130038587083</v>
      </c>
    </row>
    <row r="215" spans="1:65" ht="75" x14ac:dyDescent="0.25">
      <c r="A215" s="5">
        <v>8</v>
      </c>
      <c r="B215" s="16" t="s">
        <v>218</v>
      </c>
      <c r="C215" s="16">
        <v>1998</v>
      </c>
      <c r="D215" s="16">
        <v>1998</v>
      </c>
      <c r="E215" s="16">
        <v>1998</v>
      </c>
      <c r="F215" s="16" t="s">
        <v>18</v>
      </c>
      <c r="G215" s="16" t="s">
        <v>120</v>
      </c>
      <c r="H215" s="16" t="s">
        <v>219</v>
      </c>
      <c r="I215" s="16" t="s">
        <v>122</v>
      </c>
      <c r="J215" s="5">
        <v>2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2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2</v>
      </c>
      <c r="AE215" s="5">
        <v>0</v>
      </c>
      <c r="AF215" s="5">
        <v>0</v>
      </c>
      <c r="AG215" s="5">
        <v>2</v>
      </c>
      <c r="AH215" s="23">
        <v>138.03999328613281</v>
      </c>
      <c r="AI215" s="5">
        <f t="shared" si="36"/>
        <v>8</v>
      </c>
      <c r="AJ215" s="23">
        <f t="shared" si="37"/>
        <v>146.03999328613281</v>
      </c>
      <c r="AK215" s="5">
        <v>0</v>
      </c>
      <c r="AL215" s="5">
        <v>0</v>
      </c>
      <c r="AM215" s="5">
        <v>2</v>
      </c>
      <c r="AN215" s="5">
        <v>0</v>
      </c>
      <c r="AO215" s="5">
        <v>0</v>
      </c>
      <c r="AP215" s="5">
        <v>0</v>
      </c>
      <c r="AQ215" s="5">
        <v>0</v>
      </c>
      <c r="AR215" s="5">
        <v>0</v>
      </c>
      <c r="AS215" s="5">
        <v>0</v>
      </c>
      <c r="AT215" s="5">
        <v>0</v>
      </c>
      <c r="AU215" s="5">
        <v>0</v>
      </c>
      <c r="AV215" s="5">
        <v>0</v>
      </c>
      <c r="AW215" s="5">
        <v>0</v>
      </c>
      <c r="AX215" s="5">
        <v>0</v>
      </c>
      <c r="AY215" s="5">
        <v>0</v>
      </c>
      <c r="AZ215" s="5">
        <v>0</v>
      </c>
      <c r="BA215" s="5">
        <v>0</v>
      </c>
      <c r="BB215" s="5">
        <v>0</v>
      </c>
      <c r="BC215" s="5">
        <v>2</v>
      </c>
      <c r="BD215" s="5">
        <v>0</v>
      </c>
      <c r="BE215" s="5">
        <v>0</v>
      </c>
      <c r="BF215" s="5">
        <v>0</v>
      </c>
      <c r="BG215" s="5">
        <v>0</v>
      </c>
      <c r="BH215" s="5">
        <v>50</v>
      </c>
      <c r="BI215" s="23">
        <v>161.75999450683594</v>
      </c>
      <c r="BJ215" s="5">
        <f t="shared" si="38"/>
        <v>54</v>
      </c>
      <c r="BK215" s="23">
        <f t="shared" si="39"/>
        <v>215.75999450683594</v>
      </c>
      <c r="BL215" s="23">
        <f t="shared" si="40"/>
        <v>146.03999328613281</v>
      </c>
      <c r="BM215" s="23">
        <f t="shared" si="41"/>
        <v>18.155335832556762</v>
      </c>
    </row>
    <row r="216" spans="1:65" ht="45" x14ac:dyDescent="0.25">
      <c r="A216" s="5">
        <v>9</v>
      </c>
      <c r="B216" s="16" t="s">
        <v>37</v>
      </c>
      <c r="C216" s="16">
        <v>1997</v>
      </c>
      <c r="D216" s="16">
        <v>1997</v>
      </c>
      <c r="E216" s="16">
        <v>1997</v>
      </c>
      <c r="F216" s="16" t="s">
        <v>11</v>
      </c>
      <c r="G216" s="16" t="s">
        <v>38</v>
      </c>
      <c r="H216" s="16" t="s">
        <v>39</v>
      </c>
      <c r="I216" s="16" t="s">
        <v>40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2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2</v>
      </c>
      <c r="AE216" s="5">
        <v>0</v>
      </c>
      <c r="AF216" s="5">
        <v>2</v>
      </c>
      <c r="AG216" s="5">
        <v>2</v>
      </c>
      <c r="AH216" s="23">
        <v>145.07000732421875</v>
      </c>
      <c r="AI216" s="5">
        <f t="shared" si="36"/>
        <v>8</v>
      </c>
      <c r="AJ216" s="23">
        <f t="shared" si="37"/>
        <v>153.07000732421875</v>
      </c>
      <c r="AK216" s="5">
        <v>2</v>
      </c>
      <c r="AL216" s="5">
        <v>0</v>
      </c>
      <c r="AM216" s="5">
        <v>2</v>
      </c>
      <c r="AN216" s="5">
        <v>0</v>
      </c>
      <c r="AO216" s="5">
        <v>0</v>
      </c>
      <c r="AP216" s="5">
        <v>0</v>
      </c>
      <c r="AQ216" s="5">
        <v>0</v>
      </c>
      <c r="AR216" s="5">
        <v>0</v>
      </c>
      <c r="AS216" s="5">
        <v>0</v>
      </c>
      <c r="AT216" s="5">
        <v>0</v>
      </c>
      <c r="AU216" s="5">
        <v>2</v>
      </c>
      <c r="AV216" s="5">
        <v>2</v>
      </c>
      <c r="AW216" s="5">
        <v>0</v>
      </c>
      <c r="AX216" s="5">
        <v>50</v>
      </c>
      <c r="AY216" s="5">
        <v>50</v>
      </c>
      <c r="AZ216" s="5">
        <v>0</v>
      </c>
      <c r="BA216" s="5">
        <v>0</v>
      </c>
      <c r="BB216" s="5">
        <v>0</v>
      </c>
      <c r="BC216" s="5">
        <v>2</v>
      </c>
      <c r="BD216" s="5">
        <v>0</v>
      </c>
      <c r="BE216" s="5">
        <v>2</v>
      </c>
      <c r="BF216" s="5">
        <v>0</v>
      </c>
      <c r="BG216" s="5">
        <v>0</v>
      </c>
      <c r="BH216" s="5">
        <v>0</v>
      </c>
      <c r="BI216" s="23">
        <v>142.75999450683594</v>
      </c>
      <c r="BJ216" s="5">
        <f t="shared" si="38"/>
        <v>112</v>
      </c>
      <c r="BK216" s="23">
        <f t="shared" si="39"/>
        <v>254.75999450683594</v>
      </c>
      <c r="BL216" s="23">
        <f t="shared" si="40"/>
        <v>153.07000732421875</v>
      </c>
      <c r="BM216" s="23">
        <f t="shared" si="41"/>
        <v>23.843049525820163</v>
      </c>
    </row>
    <row r="217" spans="1:65" ht="90" x14ac:dyDescent="0.25">
      <c r="A217" s="5">
        <v>10</v>
      </c>
      <c r="B217" s="16" t="s">
        <v>442</v>
      </c>
      <c r="C217" s="16">
        <v>1992</v>
      </c>
      <c r="D217" s="16">
        <v>1992</v>
      </c>
      <c r="E217" s="16">
        <v>1992</v>
      </c>
      <c r="F217" s="16" t="s">
        <v>11</v>
      </c>
      <c r="G217" s="16" t="s">
        <v>120</v>
      </c>
      <c r="H217" s="16" t="s">
        <v>330</v>
      </c>
      <c r="I217" s="16" t="s">
        <v>122</v>
      </c>
      <c r="J217" s="5">
        <v>2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2</v>
      </c>
      <c r="U217" s="5">
        <v>0</v>
      </c>
      <c r="V217" s="5">
        <v>0</v>
      </c>
      <c r="W217" s="5">
        <v>0</v>
      </c>
      <c r="X217" s="5">
        <v>0</v>
      </c>
      <c r="Y217" s="5">
        <v>2</v>
      </c>
      <c r="Z217" s="5">
        <v>0</v>
      </c>
      <c r="AA217" s="5">
        <v>0</v>
      </c>
      <c r="AB217" s="5">
        <v>0</v>
      </c>
      <c r="AC217" s="5">
        <v>2</v>
      </c>
      <c r="AD217" s="5">
        <v>2</v>
      </c>
      <c r="AE217" s="5">
        <v>0</v>
      </c>
      <c r="AF217" s="5">
        <v>0</v>
      </c>
      <c r="AG217" s="5">
        <v>0</v>
      </c>
      <c r="AH217" s="23">
        <v>168.69000244140625</v>
      </c>
      <c r="AI217" s="5">
        <f t="shared" si="36"/>
        <v>10</v>
      </c>
      <c r="AJ217" s="23">
        <f t="shared" si="37"/>
        <v>178.69000244140625</v>
      </c>
      <c r="AK217" s="5">
        <v>2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  <c r="AT217" s="5">
        <v>0</v>
      </c>
      <c r="AU217" s="5">
        <v>0</v>
      </c>
      <c r="AV217" s="5">
        <v>0</v>
      </c>
      <c r="AW217" s="5">
        <v>0</v>
      </c>
      <c r="AX217" s="5">
        <v>0</v>
      </c>
      <c r="AY217" s="5">
        <v>0</v>
      </c>
      <c r="AZ217" s="5">
        <v>0</v>
      </c>
      <c r="BA217" s="5">
        <v>0</v>
      </c>
      <c r="BB217" s="5">
        <v>0</v>
      </c>
      <c r="BC217" s="5">
        <v>2</v>
      </c>
      <c r="BD217" s="5">
        <v>0</v>
      </c>
      <c r="BE217" s="5">
        <v>0</v>
      </c>
      <c r="BF217" s="5">
        <v>0</v>
      </c>
      <c r="BG217" s="5">
        <v>0</v>
      </c>
      <c r="BH217" s="5">
        <v>0</v>
      </c>
      <c r="BI217" s="23">
        <v>155.77999877929688</v>
      </c>
      <c r="BJ217" s="5">
        <f t="shared" si="38"/>
        <v>4</v>
      </c>
      <c r="BK217" s="23">
        <f t="shared" si="39"/>
        <v>159.77999877929688</v>
      </c>
      <c r="BL217" s="23">
        <f t="shared" si="40"/>
        <v>159.77999877929688</v>
      </c>
      <c r="BM217" s="23">
        <f t="shared" si="41"/>
        <v>29.271845268469814</v>
      </c>
    </row>
    <row r="218" spans="1:65" ht="90" x14ac:dyDescent="0.25">
      <c r="A218" s="5">
        <v>11</v>
      </c>
      <c r="B218" s="16" t="s">
        <v>456</v>
      </c>
      <c r="C218" s="16">
        <v>2001</v>
      </c>
      <c r="D218" s="16">
        <v>2001</v>
      </c>
      <c r="E218" s="16">
        <v>2001</v>
      </c>
      <c r="F218" s="16" t="s">
        <v>18</v>
      </c>
      <c r="G218" s="16" t="s">
        <v>333</v>
      </c>
      <c r="H218" s="16" t="s">
        <v>457</v>
      </c>
      <c r="I218" s="16" t="s">
        <v>458</v>
      </c>
      <c r="J218" s="5">
        <v>0</v>
      </c>
      <c r="K218" s="5">
        <v>0</v>
      </c>
      <c r="L218" s="5">
        <v>2</v>
      </c>
      <c r="M218" s="5">
        <v>0</v>
      </c>
      <c r="N218" s="5">
        <v>0</v>
      </c>
      <c r="O218" s="5">
        <v>2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2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2</v>
      </c>
      <c r="AH218" s="23">
        <v>164.72000122070313</v>
      </c>
      <c r="AI218" s="5">
        <f t="shared" si="36"/>
        <v>8</v>
      </c>
      <c r="AJ218" s="23">
        <f t="shared" si="37"/>
        <v>172.72000122070313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5">
        <v>0</v>
      </c>
      <c r="AR218" s="5">
        <v>0</v>
      </c>
      <c r="AS218" s="5">
        <v>0</v>
      </c>
      <c r="AT218" s="5">
        <v>0</v>
      </c>
      <c r="AU218" s="5">
        <v>0</v>
      </c>
      <c r="AV218" s="5">
        <v>0</v>
      </c>
      <c r="AW218" s="5">
        <v>0</v>
      </c>
      <c r="AX218" s="5">
        <v>2</v>
      </c>
      <c r="AY218" s="5">
        <v>2</v>
      </c>
      <c r="AZ218" s="5">
        <v>50</v>
      </c>
      <c r="BA218" s="5">
        <v>0</v>
      </c>
      <c r="BB218" s="5">
        <v>0</v>
      </c>
      <c r="BC218" s="5">
        <v>0</v>
      </c>
      <c r="BD218" s="5">
        <v>0</v>
      </c>
      <c r="BE218" s="5">
        <v>2</v>
      </c>
      <c r="BF218" s="5">
        <v>0</v>
      </c>
      <c r="BG218" s="5">
        <v>0</v>
      </c>
      <c r="BH218" s="5">
        <v>0</v>
      </c>
      <c r="BI218" s="23">
        <v>159.08999633789063</v>
      </c>
      <c r="BJ218" s="5">
        <f t="shared" si="38"/>
        <v>56</v>
      </c>
      <c r="BK218" s="23">
        <f t="shared" si="39"/>
        <v>215.08999633789063</v>
      </c>
      <c r="BL218" s="23">
        <f t="shared" si="40"/>
        <v>172.72000122070313</v>
      </c>
      <c r="BM218" s="23">
        <f t="shared" si="41"/>
        <v>39.741103036394129</v>
      </c>
    </row>
    <row r="219" spans="1:65" ht="60" x14ac:dyDescent="0.25">
      <c r="A219" s="5">
        <v>12</v>
      </c>
      <c r="B219" s="16" t="s">
        <v>356</v>
      </c>
      <c r="C219" s="16">
        <v>1998</v>
      </c>
      <c r="D219" s="16">
        <v>1998</v>
      </c>
      <c r="E219" s="16">
        <v>1998</v>
      </c>
      <c r="F219" s="16" t="s">
        <v>18</v>
      </c>
      <c r="G219" s="16" t="s">
        <v>66</v>
      </c>
      <c r="H219" s="16" t="s">
        <v>357</v>
      </c>
      <c r="I219" s="16" t="s">
        <v>358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2</v>
      </c>
      <c r="U219" s="5">
        <v>0</v>
      </c>
      <c r="V219" s="5">
        <v>2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2</v>
      </c>
      <c r="AC219" s="5">
        <v>0</v>
      </c>
      <c r="AD219" s="5">
        <v>2</v>
      </c>
      <c r="AE219" s="5">
        <v>0</v>
      </c>
      <c r="AF219" s="5">
        <v>2</v>
      </c>
      <c r="AG219" s="5">
        <v>2</v>
      </c>
      <c r="AH219" s="23">
        <v>163.94000244140625</v>
      </c>
      <c r="AI219" s="5">
        <f t="shared" si="36"/>
        <v>12</v>
      </c>
      <c r="AJ219" s="23">
        <f t="shared" si="37"/>
        <v>175.94000244140625</v>
      </c>
      <c r="AK219" s="5">
        <v>0</v>
      </c>
      <c r="AL219" s="5">
        <v>0</v>
      </c>
      <c r="AM219" s="5">
        <v>0</v>
      </c>
      <c r="AN219" s="5">
        <v>0</v>
      </c>
      <c r="AO219" s="5">
        <v>2</v>
      </c>
      <c r="AP219" s="5">
        <v>0</v>
      </c>
      <c r="AQ219" s="5">
        <v>0</v>
      </c>
      <c r="AR219" s="5">
        <v>0</v>
      </c>
      <c r="AS219" s="5">
        <v>0</v>
      </c>
      <c r="AT219" s="5">
        <v>0</v>
      </c>
      <c r="AU219" s="5">
        <v>2</v>
      </c>
      <c r="AV219" s="5">
        <v>0</v>
      </c>
      <c r="AW219" s="5">
        <v>2</v>
      </c>
      <c r="AX219" s="5">
        <v>0</v>
      </c>
      <c r="AY219" s="5">
        <v>0</v>
      </c>
      <c r="AZ219" s="5">
        <v>2</v>
      </c>
      <c r="BA219" s="5">
        <v>0</v>
      </c>
      <c r="BB219" s="5">
        <v>0</v>
      </c>
      <c r="BC219" s="5">
        <v>2</v>
      </c>
      <c r="BD219" s="5">
        <v>0</v>
      </c>
      <c r="BE219" s="5">
        <v>0</v>
      </c>
      <c r="BF219" s="5">
        <v>0</v>
      </c>
      <c r="BG219" s="5">
        <v>0</v>
      </c>
      <c r="BH219" s="5">
        <v>0</v>
      </c>
      <c r="BI219" s="23">
        <v>163.88999938964844</v>
      </c>
      <c r="BJ219" s="5">
        <f t="shared" si="38"/>
        <v>10</v>
      </c>
      <c r="BK219" s="23">
        <f t="shared" si="39"/>
        <v>173.88999938964844</v>
      </c>
      <c r="BL219" s="23">
        <f t="shared" si="40"/>
        <v>173.88999938964844</v>
      </c>
      <c r="BM219" s="23">
        <f t="shared" si="41"/>
        <v>40.687703508391934</v>
      </c>
    </row>
    <row r="220" spans="1:65" ht="75" x14ac:dyDescent="0.25">
      <c r="A220" s="5">
        <v>13</v>
      </c>
      <c r="B220" s="16" t="s">
        <v>116</v>
      </c>
      <c r="C220" s="16">
        <v>1999</v>
      </c>
      <c r="D220" s="16">
        <v>1999</v>
      </c>
      <c r="E220" s="16">
        <v>1999</v>
      </c>
      <c r="F220" s="16" t="s">
        <v>18</v>
      </c>
      <c r="G220" s="16" t="s">
        <v>33</v>
      </c>
      <c r="H220" s="16" t="s">
        <v>45</v>
      </c>
      <c r="I220" s="16" t="s">
        <v>117</v>
      </c>
      <c r="J220" s="5">
        <v>0</v>
      </c>
      <c r="K220" s="5">
        <v>2</v>
      </c>
      <c r="L220" s="5">
        <v>2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2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2</v>
      </c>
      <c r="AB220" s="5">
        <v>0</v>
      </c>
      <c r="AC220" s="5">
        <v>0</v>
      </c>
      <c r="AD220" s="5">
        <v>0</v>
      </c>
      <c r="AE220" s="5">
        <v>2</v>
      </c>
      <c r="AF220" s="5">
        <v>0</v>
      </c>
      <c r="AG220" s="5">
        <v>2</v>
      </c>
      <c r="AH220" s="23">
        <v>162.91999816894531</v>
      </c>
      <c r="AI220" s="5">
        <f t="shared" si="36"/>
        <v>12</v>
      </c>
      <c r="AJ220" s="23">
        <f t="shared" si="37"/>
        <v>174.91999816894531</v>
      </c>
      <c r="AK220" s="5">
        <v>0</v>
      </c>
      <c r="AL220" s="5">
        <v>0</v>
      </c>
      <c r="AM220" s="5">
        <v>0</v>
      </c>
      <c r="AN220" s="5">
        <v>0</v>
      </c>
      <c r="AO220" s="5">
        <v>0</v>
      </c>
      <c r="AP220" s="5">
        <v>0</v>
      </c>
      <c r="AQ220" s="5">
        <v>0</v>
      </c>
      <c r="AR220" s="5">
        <v>0</v>
      </c>
      <c r="AS220" s="5">
        <v>2</v>
      </c>
      <c r="AT220" s="5">
        <v>2</v>
      </c>
      <c r="AU220" s="5">
        <v>2</v>
      </c>
      <c r="AV220" s="5">
        <v>0</v>
      </c>
      <c r="AW220" s="5">
        <v>0</v>
      </c>
      <c r="AX220" s="5">
        <v>0</v>
      </c>
      <c r="AY220" s="5">
        <v>0</v>
      </c>
      <c r="AZ220" s="5">
        <v>0</v>
      </c>
      <c r="BA220" s="5">
        <v>0</v>
      </c>
      <c r="BB220" s="5">
        <v>0</v>
      </c>
      <c r="BC220" s="5">
        <v>2</v>
      </c>
      <c r="BD220" s="5">
        <v>0</v>
      </c>
      <c r="BE220" s="5">
        <v>0</v>
      </c>
      <c r="BF220" s="5">
        <v>0</v>
      </c>
      <c r="BG220" s="5">
        <v>0</v>
      </c>
      <c r="BH220" s="5">
        <v>2</v>
      </c>
      <c r="BI220" s="23">
        <v>175.3800048828125</v>
      </c>
      <c r="BJ220" s="5">
        <f t="shared" si="38"/>
        <v>10</v>
      </c>
      <c r="BK220" s="23">
        <f t="shared" si="39"/>
        <v>185.3800048828125</v>
      </c>
      <c r="BL220" s="23">
        <f t="shared" si="40"/>
        <v>174.91999816894531</v>
      </c>
      <c r="BM220" s="23">
        <f t="shared" si="41"/>
        <v>41.52103586438912</v>
      </c>
    </row>
    <row r="221" spans="1:65" ht="90" x14ac:dyDescent="0.25">
      <c r="A221" s="5">
        <v>14</v>
      </c>
      <c r="B221" s="16" t="s">
        <v>377</v>
      </c>
      <c r="C221" s="16">
        <v>1996</v>
      </c>
      <c r="D221" s="16">
        <v>1996</v>
      </c>
      <c r="E221" s="16">
        <v>1996</v>
      </c>
      <c r="F221" s="16" t="s">
        <v>18</v>
      </c>
      <c r="G221" s="16" t="s">
        <v>120</v>
      </c>
      <c r="H221" s="16" t="s">
        <v>378</v>
      </c>
      <c r="I221" s="16" t="s">
        <v>379</v>
      </c>
      <c r="J221" s="5">
        <v>0</v>
      </c>
      <c r="K221" s="5">
        <v>0</v>
      </c>
      <c r="L221" s="5">
        <v>2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2</v>
      </c>
      <c r="V221" s="5">
        <v>0</v>
      </c>
      <c r="W221" s="5">
        <v>2</v>
      </c>
      <c r="X221" s="5">
        <v>2</v>
      </c>
      <c r="Y221" s="5">
        <v>0</v>
      </c>
      <c r="Z221" s="5">
        <v>2</v>
      </c>
      <c r="AA221" s="5">
        <v>0</v>
      </c>
      <c r="AB221" s="5">
        <v>2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23">
        <v>172.36000061035156</v>
      </c>
      <c r="AI221" s="5">
        <f t="shared" si="36"/>
        <v>12</v>
      </c>
      <c r="AJ221" s="23">
        <f t="shared" si="37"/>
        <v>184.36000061035156</v>
      </c>
      <c r="AK221" s="5">
        <v>0</v>
      </c>
      <c r="AL221" s="5">
        <v>2</v>
      </c>
      <c r="AM221" s="5">
        <v>0</v>
      </c>
      <c r="AN221" s="5">
        <v>0</v>
      </c>
      <c r="AO221" s="5">
        <v>0</v>
      </c>
      <c r="AP221" s="5">
        <v>0</v>
      </c>
      <c r="AQ221" s="5">
        <v>0</v>
      </c>
      <c r="AR221" s="5">
        <v>0</v>
      </c>
      <c r="AS221" s="5">
        <v>0</v>
      </c>
      <c r="AT221" s="5">
        <v>0</v>
      </c>
      <c r="AU221" s="5">
        <v>0</v>
      </c>
      <c r="AV221" s="5">
        <v>0</v>
      </c>
      <c r="AW221" s="5">
        <v>0</v>
      </c>
      <c r="AX221" s="5">
        <v>0</v>
      </c>
      <c r="AY221" s="5">
        <v>0</v>
      </c>
      <c r="AZ221" s="5">
        <v>0</v>
      </c>
      <c r="BA221" s="5">
        <v>0</v>
      </c>
      <c r="BB221" s="5">
        <v>0</v>
      </c>
      <c r="BC221" s="5">
        <v>0</v>
      </c>
      <c r="BD221" s="5">
        <v>0</v>
      </c>
      <c r="BE221" s="5">
        <v>0</v>
      </c>
      <c r="BF221" s="5">
        <v>0</v>
      </c>
      <c r="BG221" s="5">
        <v>0</v>
      </c>
      <c r="BH221" s="5">
        <v>0</v>
      </c>
      <c r="BI221" s="23">
        <v>173.46000671386719</v>
      </c>
      <c r="BJ221" s="5">
        <f t="shared" si="38"/>
        <v>2</v>
      </c>
      <c r="BK221" s="23">
        <f t="shared" si="39"/>
        <v>175.46000671386719</v>
      </c>
      <c r="BL221" s="23">
        <f t="shared" si="40"/>
        <v>175.46000671386719</v>
      </c>
      <c r="BM221" s="23">
        <f t="shared" si="41"/>
        <v>41.957935987033487</v>
      </c>
    </row>
    <row r="222" spans="1:65" ht="60" x14ac:dyDescent="0.25">
      <c r="A222" s="5">
        <v>15</v>
      </c>
      <c r="B222" s="16" t="s">
        <v>256</v>
      </c>
      <c r="C222" s="16">
        <v>1999</v>
      </c>
      <c r="D222" s="16">
        <v>1999</v>
      </c>
      <c r="E222" s="16">
        <v>1999</v>
      </c>
      <c r="F222" s="16" t="s">
        <v>18</v>
      </c>
      <c r="G222" s="16" t="s">
        <v>49</v>
      </c>
      <c r="H222" s="16" t="s">
        <v>257</v>
      </c>
      <c r="I222" s="16" t="s">
        <v>258</v>
      </c>
      <c r="J222" s="5">
        <v>0</v>
      </c>
      <c r="K222" s="5">
        <v>0</v>
      </c>
      <c r="L222" s="5">
        <v>2</v>
      </c>
      <c r="M222" s="5">
        <v>0</v>
      </c>
      <c r="N222" s="5">
        <v>0</v>
      </c>
      <c r="O222" s="5">
        <v>0</v>
      </c>
      <c r="P222" s="5">
        <v>0</v>
      </c>
      <c r="Q222" s="5">
        <v>2</v>
      </c>
      <c r="R222" s="5">
        <v>2</v>
      </c>
      <c r="S222" s="5">
        <v>0</v>
      </c>
      <c r="T222" s="5">
        <v>0</v>
      </c>
      <c r="U222" s="5">
        <v>2</v>
      </c>
      <c r="V222" s="5">
        <v>0</v>
      </c>
      <c r="W222" s="5">
        <v>0</v>
      </c>
      <c r="X222" s="5">
        <v>0</v>
      </c>
      <c r="Y222" s="5">
        <v>2</v>
      </c>
      <c r="Z222" s="5">
        <v>0</v>
      </c>
      <c r="AA222" s="5">
        <v>2</v>
      </c>
      <c r="AB222" s="5">
        <v>2</v>
      </c>
      <c r="AC222" s="5">
        <v>2</v>
      </c>
      <c r="AD222" s="5">
        <v>0</v>
      </c>
      <c r="AE222" s="5">
        <v>2</v>
      </c>
      <c r="AF222" s="5">
        <v>2</v>
      </c>
      <c r="AG222" s="5">
        <v>0</v>
      </c>
      <c r="AH222" s="23">
        <v>162.5</v>
      </c>
      <c r="AI222" s="5">
        <f t="shared" si="36"/>
        <v>20</v>
      </c>
      <c r="AJ222" s="23">
        <f t="shared" si="37"/>
        <v>182.5</v>
      </c>
      <c r="AK222" s="5">
        <v>0</v>
      </c>
      <c r="AL222" s="5">
        <v>50</v>
      </c>
      <c r="AM222" s="5">
        <v>50</v>
      </c>
      <c r="AN222" s="5">
        <v>2</v>
      </c>
      <c r="AO222" s="5">
        <v>0</v>
      </c>
      <c r="AP222" s="5">
        <v>0</v>
      </c>
      <c r="AQ222" s="5">
        <v>0</v>
      </c>
      <c r="AR222" s="5">
        <v>0</v>
      </c>
      <c r="AS222" s="5">
        <v>0</v>
      </c>
      <c r="AT222" s="5">
        <v>0</v>
      </c>
      <c r="AU222" s="5">
        <v>0</v>
      </c>
      <c r="AV222" s="5">
        <v>0</v>
      </c>
      <c r="AW222" s="5">
        <v>0</v>
      </c>
      <c r="AX222" s="5">
        <v>0</v>
      </c>
      <c r="AY222" s="5">
        <v>2</v>
      </c>
      <c r="AZ222" s="5">
        <v>0</v>
      </c>
      <c r="BA222" s="5">
        <v>0</v>
      </c>
      <c r="BB222" s="5">
        <v>0</v>
      </c>
      <c r="BC222" s="5">
        <v>0</v>
      </c>
      <c r="BD222" s="5">
        <v>2</v>
      </c>
      <c r="BE222" s="5">
        <v>2</v>
      </c>
      <c r="BF222" s="5">
        <v>0</v>
      </c>
      <c r="BG222" s="5">
        <v>0</v>
      </c>
      <c r="BH222" s="5">
        <v>0</v>
      </c>
      <c r="BI222" s="23">
        <v>155.1300048828125</v>
      </c>
      <c r="BJ222" s="5">
        <f t="shared" si="38"/>
        <v>108</v>
      </c>
      <c r="BK222" s="23">
        <f t="shared" si="39"/>
        <v>263.1300048828125</v>
      </c>
      <c r="BL222" s="23">
        <f t="shared" si="40"/>
        <v>182.5</v>
      </c>
      <c r="BM222" s="23">
        <f t="shared" si="41"/>
        <v>47.653723505677206</v>
      </c>
    </row>
    <row r="223" spans="1:65" ht="30" x14ac:dyDescent="0.25">
      <c r="A223" s="5">
        <v>16</v>
      </c>
      <c r="B223" s="16" t="s">
        <v>516</v>
      </c>
      <c r="C223" s="16">
        <v>1994</v>
      </c>
      <c r="D223" s="16">
        <v>1994</v>
      </c>
      <c r="E223" s="16">
        <v>1994</v>
      </c>
      <c r="F223" s="16" t="s">
        <v>18</v>
      </c>
      <c r="G223" s="16" t="s">
        <v>175</v>
      </c>
      <c r="H223" s="16" t="s">
        <v>517</v>
      </c>
      <c r="I223" s="16" t="s">
        <v>518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2</v>
      </c>
      <c r="V223" s="5">
        <v>2</v>
      </c>
      <c r="W223" s="5">
        <v>0</v>
      </c>
      <c r="X223" s="5">
        <v>2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2</v>
      </c>
      <c r="AE223" s="5">
        <v>2</v>
      </c>
      <c r="AF223" s="5">
        <v>2</v>
      </c>
      <c r="AG223" s="5">
        <v>2</v>
      </c>
      <c r="AH223" s="23">
        <v>203.36000061035156</v>
      </c>
      <c r="AI223" s="5">
        <f t="shared" si="36"/>
        <v>14</v>
      </c>
      <c r="AJ223" s="23">
        <f t="shared" si="37"/>
        <v>217.36000061035156</v>
      </c>
      <c r="AK223" s="5"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v>0</v>
      </c>
      <c r="AR223" s="5">
        <v>0</v>
      </c>
      <c r="AS223" s="5">
        <v>0</v>
      </c>
      <c r="AT223" s="5">
        <v>0</v>
      </c>
      <c r="AU223" s="5">
        <v>50</v>
      </c>
      <c r="AV223" s="5">
        <v>0</v>
      </c>
      <c r="AW223" s="5">
        <v>2</v>
      </c>
      <c r="AX223" s="5">
        <v>50</v>
      </c>
      <c r="AY223" s="5">
        <v>50</v>
      </c>
      <c r="AZ223" s="5">
        <v>50</v>
      </c>
      <c r="BA223" s="5">
        <v>50</v>
      </c>
      <c r="BB223" s="5">
        <v>50</v>
      </c>
      <c r="BC223" s="5">
        <v>2</v>
      </c>
      <c r="BD223" s="5">
        <v>0</v>
      </c>
      <c r="BE223" s="5">
        <v>50</v>
      </c>
      <c r="BF223" s="5">
        <v>50</v>
      </c>
      <c r="BG223" s="5">
        <v>2</v>
      </c>
      <c r="BH223" s="5">
        <v>50</v>
      </c>
      <c r="BI223" s="23">
        <v>160.71000671386719</v>
      </c>
      <c r="BJ223" s="5">
        <f t="shared" si="38"/>
        <v>456</v>
      </c>
      <c r="BK223" s="23">
        <f t="shared" si="39"/>
        <v>616.71000671386719</v>
      </c>
      <c r="BL223" s="23">
        <f t="shared" si="40"/>
        <v>217.36000061035156</v>
      </c>
      <c r="BM223" s="23">
        <f t="shared" si="41"/>
        <v>75.857607842820158</v>
      </c>
    </row>
    <row r="224" spans="1:65" ht="75" x14ac:dyDescent="0.25">
      <c r="A224" s="5">
        <v>17</v>
      </c>
      <c r="B224" s="16" t="s">
        <v>43</v>
      </c>
      <c r="C224" s="16">
        <v>1999</v>
      </c>
      <c r="D224" s="16">
        <v>1999</v>
      </c>
      <c r="E224" s="16">
        <v>1999</v>
      </c>
      <c r="F224" s="16">
        <v>1</v>
      </c>
      <c r="G224" s="16" t="s">
        <v>33</v>
      </c>
      <c r="H224" s="16" t="s">
        <v>45</v>
      </c>
      <c r="I224" s="16" t="s">
        <v>46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2</v>
      </c>
      <c r="P224" s="5">
        <v>0</v>
      </c>
      <c r="Q224" s="5">
        <v>0</v>
      </c>
      <c r="R224" s="5">
        <v>0</v>
      </c>
      <c r="S224" s="5">
        <v>0</v>
      </c>
      <c r="T224" s="5">
        <v>2</v>
      </c>
      <c r="U224" s="5">
        <v>2</v>
      </c>
      <c r="V224" s="5">
        <v>0</v>
      </c>
      <c r="W224" s="5">
        <v>2</v>
      </c>
      <c r="X224" s="5">
        <v>2</v>
      </c>
      <c r="Y224" s="5">
        <v>2</v>
      </c>
      <c r="Z224" s="5">
        <v>2</v>
      </c>
      <c r="AA224" s="5">
        <v>2</v>
      </c>
      <c r="AB224" s="5">
        <v>2</v>
      </c>
      <c r="AC224" s="5">
        <v>2</v>
      </c>
      <c r="AD224" s="5">
        <v>0</v>
      </c>
      <c r="AE224" s="5">
        <v>2</v>
      </c>
      <c r="AF224" s="5">
        <v>2</v>
      </c>
      <c r="AG224" s="5">
        <v>2</v>
      </c>
      <c r="AH224" s="23">
        <v>197.33999633789063</v>
      </c>
      <c r="AI224" s="5">
        <f t="shared" si="36"/>
        <v>26</v>
      </c>
      <c r="AJ224" s="23">
        <f t="shared" si="37"/>
        <v>223.33999633789063</v>
      </c>
      <c r="AK224" s="5">
        <v>0</v>
      </c>
      <c r="AL224" s="5">
        <v>0</v>
      </c>
      <c r="AM224" s="5">
        <v>2</v>
      </c>
      <c r="AN224" s="5">
        <v>0</v>
      </c>
      <c r="AO224" s="5">
        <v>0</v>
      </c>
      <c r="AP224" s="5">
        <v>0</v>
      </c>
      <c r="AQ224" s="5">
        <v>2</v>
      </c>
      <c r="AR224" s="5">
        <v>0</v>
      </c>
      <c r="AS224" s="5">
        <v>0</v>
      </c>
      <c r="AT224" s="5">
        <v>0</v>
      </c>
      <c r="AU224" s="5">
        <v>2</v>
      </c>
      <c r="AV224" s="5">
        <v>0</v>
      </c>
      <c r="AW224" s="5">
        <v>2</v>
      </c>
      <c r="AX224" s="5">
        <v>0</v>
      </c>
      <c r="AY224" s="5">
        <v>0</v>
      </c>
      <c r="AZ224" s="5">
        <v>2</v>
      </c>
      <c r="BA224" s="5">
        <v>0</v>
      </c>
      <c r="BB224" s="5">
        <v>2</v>
      </c>
      <c r="BC224" s="5">
        <v>0</v>
      </c>
      <c r="BD224" s="5">
        <v>2</v>
      </c>
      <c r="BE224" s="5">
        <v>2</v>
      </c>
      <c r="BF224" s="5">
        <v>0</v>
      </c>
      <c r="BG224" s="5">
        <v>0</v>
      </c>
      <c r="BH224" s="5">
        <v>2</v>
      </c>
      <c r="BI224" s="23">
        <v>199.55000305175781</v>
      </c>
      <c r="BJ224" s="5">
        <f t="shared" si="38"/>
        <v>18</v>
      </c>
      <c r="BK224" s="23">
        <f t="shared" si="39"/>
        <v>217.55000305175781</v>
      </c>
      <c r="BL224" s="23">
        <f t="shared" si="40"/>
        <v>217.55000305175781</v>
      </c>
      <c r="BM224" s="23">
        <f t="shared" si="41"/>
        <v>76.01133150281359</v>
      </c>
    </row>
    <row r="225" spans="1:65" ht="30" x14ac:dyDescent="0.25">
      <c r="A225" s="5">
        <v>18</v>
      </c>
      <c r="B225" s="16" t="s">
        <v>181</v>
      </c>
      <c r="C225" s="16">
        <v>2001</v>
      </c>
      <c r="D225" s="16">
        <v>2001</v>
      </c>
      <c r="E225" s="16">
        <v>2001</v>
      </c>
      <c r="F225" s="16">
        <v>1</v>
      </c>
      <c r="G225" s="16" t="s">
        <v>136</v>
      </c>
      <c r="H225" s="16" t="s">
        <v>137</v>
      </c>
      <c r="I225" s="16" t="s">
        <v>138</v>
      </c>
      <c r="J225" s="5">
        <v>2</v>
      </c>
      <c r="K225" s="5">
        <v>2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50</v>
      </c>
      <c r="U225" s="5">
        <v>0</v>
      </c>
      <c r="V225" s="5">
        <v>0</v>
      </c>
      <c r="W225" s="5">
        <v>2</v>
      </c>
      <c r="X225" s="5">
        <v>0</v>
      </c>
      <c r="Y225" s="5">
        <v>50</v>
      </c>
      <c r="Z225" s="5">
        <v>2</v>
      </c>
      <c r="AA225" s="5">
        <v>0</v>
      </c>
      <c r="AB225" s="5">
        <v>2</v>
      </c>
      <c r="AC225" s="5">
        <v>0</v>
      </c>
      <c r="AD225" s="5">
        <v>0</v>
      </c>
      <c r="AE225" s="5">
        <v>0</v>
      </c>
      <c r="AF225" s="5">
        <v>0</v>
      </c>
      <c r="AG225" s="5">
        <v>2</v>
      </c>
      <c r="AH225" s="23">
        <v>184.47999572753906</v>
      </c>
      <c r="AI225" s="5">
        <f t="shared" si="36"/>
        <v>112</v>
      </c>
      <c r="AJ225" s="23">
        <f t="shared" si="37"/>
        <v>296.47999572753906</v>
      </c>
      <c r="AK225" s="5">
        <v>0</v>
      </c>
      <c r="AL225" s="5">
        <v>0</v>
      </c>
      <c r="AM225" s="5">
        <v>0</v>
      </c>
      <c r="AN225" s="5">
        <v>0</v>
      </c>
      <c r="AO225" s="5">
        <v>0</v>
      </c>
      <c r="AP225" s="5">
        <v>0</v>
      </c>
      <c r="AQ225" s="5">
        <v>2</v>
      </c>
      <c r="AR225" s="5">
        <v>0</v>
      </c>
      <c r="AS225" s="5">
        <v>0</v>
      </c>
      <c r="AT225" s="5">
        <v>0</v>
      </c>
      <c r="AU225" s="5">
        <v>0</v>
      </c>
      <c r="AV225" s="5">
        <v>2</v>
      </c>
      <c r="AW225" s="5">
        <v>0</v>
      </c>
      <c r="AX225" s="5">
        <v>0</v>
      </c>
      <c r="AY225" s="5">
        <v>0</v>
      </c>
      <c r="AZ225" s="5">
        <v>0</v>
      </c>
      <c r="BA225" s="5">
        <v>0</v>
      </c>
      <c r="BB225" s="5">
        <v>2</v>
      </c>
      <c r="BC225" s="5">
        <v>2</v>
      </c>
      <c r="BD225" s="5">
        <v>2</v>
      </c>
      <c r="BE225" s="5">
        <v>0</v>
      </c>
      <c r="BF225" s="5">
        <v>0</v>
      </c>
      <c r="BG225" s="5">
        <v>0</v>
      </c>
      <c r="BH225" s="5">
        <v>50</v>
      </c>
      <c r="BI225" s="23">
        <v>203.25999450683594</v>
      </c>
      <c r="BJ225" s="5">
        <f t="shared" si="38"/>
        <v>60</v>
      </c>
      <c r="BK225" s="23">
        <f t="shared" si="39"/>
        <v>263.25999450683594</v>
      </c>
      <c r="BL225" s="23">
        <f t="shared" si="40"/>
        <v>263.25999450683594</v>
      </c>
      <c r="BM225" s="23">
        <f t="shared" si="41"/>
        <v>112.99352569325178</v>
      </c>
    </row>
    <row r="226" spans="1:65" ht="30" x14ac:dyDescent="0.25">
      <c r="A226" s="5">
        <v>19</v>
      </c>
      <c r="B226" s="16" t="s">
        <v>421</v>
      </c>
      <c r="C226" s="16">
        <v>1994</v>
      </c>
      <c r="D226" s="16">
        <v>1994</v>
      </c>
      <c r="E226" s="16">
        <v>1994</v>
      </c>
      <c r="F226" s="16">
        <v>1</v>
      </c>
      <c r="G226" s="16" t="s">
        <v>49</v>
      </c>
      <c r="H226" s="16" t="s">
        <v>83</v>
      </c>
      <c r="I226" s="16" t="s">
        <v>108</v>
      </c>
      <c r="J226" s="5">
        <v>0</v>
      </c>
      <c r="K226" s="5">
        <v>0</v>
      </c>
      <c r="L226" s="5">
        <v>2</v>
      </c>
      <c r="M226" s="5">
        <v>2</v>
      </c>
      <c r="N226" s="5">
        <v>0</v>
      </c>
      <c r="O226" s="5">
        <v>2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2</v>
      </c>
      <c r="V226" s="5">
        <v>0</v>
      </c>
      <c r="W226" s="5">
        <v>2</v>
      </c>
      <c r="X226" s="5">
        <v>0</v>
      </c>
      <c r="Y226" s="5">
        <v>2</v>
      </c>
      <c r="Z226" s="5">
        <v>2</v>
      </c>
      <c r="AA226" s="5">
        <v>0</v>
      </c>
      <c r="AB226" s="5">
        <v>0</v>
      </c>
      <c r="AC226" s="5">
        <v>0</v>
      </c>
      <c r="AD226" s="5">
        <v>0</v>
      </c>
      <c r="AE226" s="5">
        <v>2</v>
      </c>
      <c r="AF226" s="5">
        <v>0</v>
      </c>
      <c r="AG226" s="5">
        <v>50</v>
      </c>
      <c r="AH226" s="23">
        <v>251.47000122070313</v>
      </c>
      <c r="AI226" s="5">
        <f t="shared" si="36"/>
        <v>66</v>
      </c>
      <c r="AJ226" s="23">
        <f t="shared" si="37"/>
        <v>317.47000122070313</v>
      </c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23"/>
      <c r="BJ226" s="5">
        <f t="shared" si="38"/>
        <v>0</v>
      </c>
      <c r="BK226" s="23" t="s">
        <v>855</v>
      </c>
      <c r="BL226" s="23">
        <f t="shared" si="40"/>
        <v>317.47000122070313</v>
      </c>
      <c r="BM226" s="23">
        <f t="shared" si="41"/>
        <v>156.85275496760934</v>
      </c>
    </row>
    <row r="227" spans="1:65" ht="75" x14ac:dyDescent="0.25">
      <c r="A227" s="5">
        <v>20</v>
      </c>
      <c r="B227" s="16" t="s">
        <v>403</v>
      </c>
      <c r="C227" s="16">
        <v>1999</v>
      </c>
      <c r="D227" s="16">
        <v>1999</v>
      </c>
      <c r="E227" s="16">
        <v>1999</v>
      </c>
      <c r="F227" s="16" t="s">
        <v>18</v>
      </c>
      <c r="G227" s="16" t="s">
        <v>12</v>
      </c>
      <c r="H227" s="16" t="s">
        <v>324</v>
      </c>
      <c r="I227" s="16" t="s">
        <v>404</v>
      </c>
      <c r="J227" s="5">
        <v>0</v>
      </c>
      <c r="K227" s="5">
        <v>2</v>
      </c>
      <c r="L227" s="5">
        <v>2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50</v>
      </c>
      <c r="X227" s="5">
        <v>50</v>
      </c>
      <c r="Y227" s="5">
        <v>50</v>
      </c>
      <c r="Z227" s="5">
        <v>50</v>
      </c>
      <c r="AA227" s="5">
        <v>0</v>
      </c>
      <c r="AB227" s="5">
        <v>0</v>
      </c>
      <c r="AC227" s="5">
        <v>2</v>
      </c>
      <c r="AD227" s="5">
        <v>0</v>
      </c>
      <c r="AE227" s="5">
        <v>0</v>
      </c>
      <c r="AF227" s="5">
        <v>0</v>
      </c>
      <c r="AG227" s="5">
        <v>0</v>
      </c>
      <c r="AH227" s="23">
        <v>136.63999938964844</v>
      </c>
      <c r="AI227" s="5">
        <f t="shared" si="36"/>
        <v>206</v>
      </c>
      <c r="AJ227" s="23">
        <f t="shared" si="37"/>
        <v>342.63999938964844</v>
      </c>
      <c r="AK227" s="5">
        <v>0</v>
      </c>
      <c r="AL227" s="5">
        <v>0</v>
      </c>
      <c r="AM227" s="5">
        <v>0</v>
      </c>
      <c r="AN227" s="5">
        <v>0</v>
      </c>
      <c r="AO227" s="5">
        <v>0</v>
      </c>
      <c r="AP227" s="5">
        <v>0</v>
      </c>
      <c r="AQ227" s="5">
        <v>2</v>
      </c>
      <c r="AR227" s="5">
        <v>0</v>
      </c>
      <c r="AS227" s="5">
        <v>0</v>
      </c>
      <c r="AT227" s="5">
        <v>0</v>
      </c>
      <c r="AU227" s="5">
        <v>2</v>
      </c>
      <c r="AV227" s="5">
        <v>0</v>
      </c>
      <c r="AW227" s="5">
        <v>0</v>
      </c>
      <c r="AX227" s="5">
        <v>50</v>
      </c>
      <c r="AY227" s="5">
        <v>50</v>
      </c>
      <c r="AZ227" s="5">
        <v>50</v>
      </c>
      <c r="BA227" s="5">
        <v>50</v>
      </c>
      <c r="BB227" s="5">
        <v>2</v>
      </c>
      <c r="BC227" s="5">
        <v>2</v>
      </c>
      <c r="BD227" s="5">
        <v>0</v>
      </c>
      <c r="BE227" s="5">
        <v>2</v>
      </c>
      <c r="BF227" s="5">
        <v>0</v>
      </c>
      <c r="BG227" s="5">
        <v>0</v>
      </c>
      <c r="BH227" s="5">
        <v>2</v>
      </c>
      <c r="BI227" s="23">
        <v>167.86000061035156</v>
      </c>
      <c r="BJ227" s="5">
        <f t="shared" si="38"/>
        <v>212</v>
      </c>
      <c r="BK227" s="23">
        <f t="shared" si="39"/>
        <v>379.86000061035156</v>
      </c>
      <c r="BL227" s="23">
        <f t="shared" si="40"/>
        <v>342.63999938964844</v>
      </c>
      <c r="BM227" s="23">
        <f t="shared" si="41"/>
        <v>177.216831407477</v>
      </c>
    </row>
    <row r="228" spans="1:65" ht="45" x14ac:dyDescent="0.25">
      <c r="A228" s="5"/>
      <c r="B228" s="16" t="s">
        <v>526</v>
      </c>
      <c r="C228" s="16">
        <v>2001</v>
      </c>
      <c r="D228" s="16">
        <v>2001</v>
      </c>
      <c r="E228" s="16">
        <v>2001</v>
      </c>
      <c r="F228" s="16" t="s">
        <v>18</v>
      </c>
      <c r="G228" s="16" t="s">
        <v>92</v>
      </c>
      <c r="H228" s="16" t="s">
        <v>93</v>
      </c>
      <c r="I228" s="16" t="s">
        <v>249</v>
      </c>
      <c r="J228" s="5">
        <v>0</v>
      </c>
      <c r="K228" s="5">
        <v>0</v>
      </c>
      <c r="L228" s="5">
        <v>2</v>
      </c>
      <c r="M228" s="5">
        <v>0</v>
      </c>
      <c r="N228" s="5">
        <v>0</v>
      </c>
      <c r="O228" s="5">
        <v>0</v>
      </c>
      <c r="P228" s="5">
        <v>2</v>
      </c>
      <c r="Q228" s="5">
        <v>0</v>
      </c>
      <c r="R228" s="5">
        <v>0</v>
      </c>
      <c r="S228" s="5">
        <v>0</v>
      </c>
      <c r="T228" s="5">
        <v>50</v>
      </c>
      <c r="U228" s="5">
        <v>0</v>
      </c>
      <c r="V228" s="5">
        <v>0</v>
      </c>
      <c r="W228" s="5">
        <v>2</v>
      </c>
      <c r="X228" s="5">
        <v>2</v>
      </c>
      <c r="Y228" s="5">
        <v>0</v>
      </c>
      <c r="Z228" s="5">
        <v>0</v>
      </c>
      <c r="AA228" s="5">
        <v>0</v>
      </c>
      <c r="AB228" s="5">
        <v>0</v>
      </c>
      <c r="AC228" s="5"/>
      <c r="AD228" s="5"/>
      <c r="AE228" s="5"/>
      <c r="AF228" s="5"/>
      <c r="AG228" s="5"/>
      <c r="AH228" s="23"/>
      <c r="AI228" s="5">
        <f t="shared" si="36"/>
        <v>58</v>
      </c>
      <c r="AJ228" s="23" t="s">
        <v>894</v>
      </c>
      <c r="AK228" s="5">
        <v>0</v>
      </c>
      <c r="AL228" s="5">
        <v>0</v>
      </c>
      <c r="AM228" s="5">
        <v>2</v>
      </c>
      <c r="AN228" s="5">
        <v>0</v>
      </c>
      <c r="AO228" s="5">
        <v>0</v>
      </c>
      <c r="AP228" s="5">
        <v>0</v>
      </c>
      <c r="AQ228" s="5">
        <v>0</v>
      </c>
      <c r="AR228" s="5">
        <v>0</v>
      </c>
      <c r="AS228" s="5">
        <v>0</v>
      </c>
      <c r="AT228" s="5">
        <v>0</v>
      </c>
      <c r="AU228" s="5">
        <v>2</v>
      </c>
      <c r="AV228" s="5">
        <v>2</v>
      </c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23"/>
      <c r="BJ228" s="5">
        <f t="shared" si="38"/>
        <v>6</v>
      </c>
      <c r="BK228" s="23" t="s">
        <v>894</v>
      </c>
      <c r="BL228" s="23"/>
      <c r="BM228" s="23" t="str">
        <f t="shared" si="41"/>
        <v/>
      </c>
    </row>
    <row r="229" spans="1:65" ht="75" x14ac:dyDescent="0.25">
      <c r="A229" s="5"/>
      <c r="B229" s="16" t="s">
        <v>371</v>
      </c>
      <c r="C229" s="16">
        <v>2001</v>
      </c>
      <c r="D229" s="16">
        <v>2001</v>
      </c>
      <c r="E229" s="16">
        <v>2001</v>
      </c>
      <c r="F229" s="16" t="s">
        <v>18</v>
      </c>
      <c r="G229" s="16" t="s">
        <v>49</v>
      </c>
      <c r="H229" s="16" t="s">
        <v>372</v>
      </c>
      <c r="I229" s="16" t="s">
        <v>373</v>
      </c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23"/>
      <c r="AI229" s="5">
        <f t="shared" si="36"/>
        <v>0</v>
      </c>
      <c r="AJ229" s="23" t="s">
        <v>855</v>
      </c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23"/>
      <c r="BJ229" s="5">
        <f t="shared" si="38"/>
        <v>0</v>
      </c>
      <c r="BK229" s="23" t="s">
        <v>855</v>
      </c>
      <c r="BL229" s="23"/>
      <c r="BM229" s="23" t="str">
        <f t="shared" si="41"/>
        <v/>
      </c>
    </row>
  </sheetData>
  <mergeCells count="76">
    <mergeCell ref="A5:BM5"/>
    <mergeCell ref="A1:BM1"/>
    <mergeCell ref="A2:BM2"/>
    <mergeCell ref="A3:B3"/>
    <mergeCell ref="C3:BM3"/>
    <mergeCell ref="A4:BM4"/>
    <mergeCell ref="A7:J7"/>
    <mergeCell ref="J8:AJ8"/>
    <mergeCell ref="AK8:BK8"/>
    <mergeCell ref="A8:A9"/>
    <mergeCell ref="B8:B9"/>
    <mergeCell ref="C8:C9"/>
    <mergeCell ref="D8:D9"/>
    <mergeCell ref="E8:E9"/>
    <mergeCell ref="F8:F9"/>
    <mergeCell ref="BM72:BM73"/>
    <mergeCell ref="BL8:BL9"/>
    <mergeCell ref="BM8:BM9"/>
    <mergeCell ref="A72:A73"/>
    <mergeCell ref="B72:B73"/>
    <mergeCell ref="C72:C73"/>
    <mergeCell ref="D72:D73"/>
    <mergeCell ref="E72:E73"/>
    <mergeCell ref="F72:F73"/>
    <mergeCell ref="G72:G73"/>
    <mergeCell ref="H72:H73"/>
    <mergeCell ref="G8:G9"/>
    <mergeCell ref="H8:H9"/>
    <mergeCell ref="I8:I9"/>
    <mergeCell ref="I72:I73"/>
    <mergeCell ref="A71:J71"/>
    <mergeCell ref="J72:AJ72"/>
    <mergeCell ref="AK72:BK72"/>
    <mergeCell ref="BL72:BL73"/>
    <mergeCell ref="A95:J95"/>
    <mergeCell ref="J96:AJ96"/>
    <mergeCell ref="AK96:BK96"/>
    <mergeCell ref="A96:A97"/>
    <mergeCell ref="B96:B97"/>
    <mergeCell ref="C96:C97"/>
    <mergeCell ref="D96:D97"/>
    <mergeCell ref="E96:E97"/>
    <mergeCell ref="F96:F97"/>
    <mergeCell ref="BM140:BM141"/>
    <mergeCell ref="BL96:BL97"/>
    <mergeCell ref="BM96:BM97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G96:G97"/>
    <mergeCell ref="H96:H97"/>
    <mergeCell ref="I96:I97"/>
    <mergeCell ref="I140:I141"/>
    <mergeCell ref="A139:J139"/>
    <mergeCell ref="J140:AJ140"/>
    <mergeCell ref="AK140:BK140"/>
    <mergeCell ref="BL140:BL141"/>
    <mergeCell ref="A205:J205"/>
    <mergeCell ref="J206:AJ206"/>
    <mergeCell ref="AK206:BK206"/>
    <mergeCell ref="A206:A207"/>
    <mergeCell ref="B206:B207"/>
    <mergeCell ref="C206:C207"/>
    <mergeCell ref="D206:D207"/>
    <mergeCell ref="E206:E207"/>
    <mergeCell ref="F206:F207"/>
    <mergeCell ref="BL206:BL207"/>
    <mergeCell ref="BM206:BM207"/>
    <mergeCell ref="G206:G207"/>
    <mergeCell ref="H206:H207"/>
    <mergeCell ref="I206:I207"/>
  </mergeCells>
  <pageMargins left="0.7" right="0.7" top="0.75" bottom="0.75" header="0.3" footer="0.3"/>
  <pageSetup paperSize="9" orientation="landscape" horizontalDpi="300" verticalDpi="300" copies="0" r:id="rId1"/>
  <ignoredErrors>
    <ignoredError sqref="AI10:AI68 BJ10:BJ27 BJ29:BJ39 BJ41:BJ68 AI74:AI92 BJ74 BJ76 BJ78:BJ81 BJ85 BJ87:BJ89 AI98:AI135 BJ98:BJ101 BJ103:BJ114 BJ116:BJ122 BJ124:BJ136 AI142:AI179 BJ143:BJ158 BJ160:BJ171 BJ174:BJ181 AI181:AI200 BJ183:BJ195 BJ197:BJ199 AI208:AI227 BJ208:BJ225 BJ2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Комплексный зачёт</vt:lpstr>
      <vt:lpstr>Разряды и звания</vt:lpstr>
      <vt:lpstr>Командные гонки(п)</vt:lpstr>
      <vt:lpstr>Командные гонки</vt:lpstr>
      <vt:lpstr>Финал(п)</vt:lpstr>
      <vt:lpstr>Финал</vt:lpstr>
      <vt:lpstr>Полуфинал(п)</vt:lpstr>
      <vt:lpstr>Полуфинал</vt:lpstr>
      <vt:lpstr>Квалификация(п)</vt:lpstr>
      <vt:lpstr>Квалификация</vt:lpstr>
      <vt:lpstr>Экипажи индивидуальных гонок</vt:lpstr>
      <vt:lpstr>Сводка по участникам</vt:lpstr>
      <vt:lpstr>Все участники соревнований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ФГСР-3</dc:creator>
  <cp:lastModifiedBy>р</cp:lastModifiedBy>
  <dcterms:created xsi:type="dcterms:W3CDTF">2016-09-18T09:40:24Z</dcterms:created>
  <dcterms:modified xsi:type="dcterms:W3CDTF">2016-09-23T09:00:22Z</dcterms:modified>
</cp:coreProperties>
</file>